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activeTab="1"/>
  </bookViews>
  <sheets>
    <sheet name="originales" sheetId="1" r:id="rId1"/>
    <sheet name="ranking" sheetId="2" r:id="rId2"/>
  </sheets>
  <definedNames>
    <definedName name="_xlnm.Print_Area" localSheetId="0">'originales'!$AD$2:$AW$5</definedName>
    <definedName name="_xlnm.Print_Area" localSheetId="1">'ranking'!$AE$2:$AX$5</definedName>
  </definedNames>
  <calcPr fullCalcOnLoad="1"/>
</workbook>
</file>

<file path=xl/sharedStrings.xml><?xml version="1.0" encoding="utf-8"?>
<sst xmlns="http://schemas.openxmlformats.org/spreadsheetml/2006/main" count="1362" uniqueCount="236">
  <si>
    <t>pesos originales</t>
  </si>
  <si>
    <t>pesos normalizados</t>
  </si>
  <si>
    <t>DATOS ORIGINALES</t>
  </si>
  <si>
    <t>COMPONENTE  ECONÓMICO</t>
  </si>
  <si>
    <t>COMPONENTE  SOCIAL</t>
  </si>
  <si>
    <t>COMPONENTE GLOBAL</t>
  </si>
  <si>
    <t>COMPONENTE AMBIENTAL</t>
  </si>
  <si>
    <t>COMPONENTE INDUSTRIA E INFRAESTRUCTURAS</t>
  </si>
  <si>
    <t>pesos relativos de cada COMPONENTE</t>
  </si>
  <si>
    <t>variables que contribuyen</t>
  </si>
  <si>
    <t>variables que compensan</t>
  </si>
  <si>
    <t>PAÍSES</t>
  </si>
  <si>
    <t xml:space="preserve">GRUPO </t>
  </si>
  <si>
    <t>Clasificación por nivel de renta Banco Mundial (2015)</t>
  </si>
  <si>
    <t>Clasificación por IDH (2015)</t>
  </si>
  <si>
    <t>Clasificación UE 28</t>
  </si>
  <si>
    <t>Clasificación por regiones geopolíticas ICPD</t>
  </si>
  <si>
    <t xml:space="preserve">ICDP </t>
  </si>
  <si>
    <t>INDEX NORMALIZADO  COMPONENTE ECONÓMICO (después de ponderación)</t>
  </si>
  <si>
    <t>INDEX NORMALIZADO COMPONENTE SOCIAL (después de ponderación)</t>
  </si>
  <si>
    <t>INDEX NORMALIZADO  COMPONENTE GLOBAL (después de ponderación)</t>
  </si>
  <si>
    <t>INDEX NORMALIZADO COMPONENTE AMBIENTAL (después de ponderación)</t>
  </si>
  <si>
    <t>INDEX NORMALIZADO  COMPONENTE INDUSTRIA E INFRAESTRUCTURAS (después de ponderación)</t>
  </si>
  <si>
    <t>INDEX PONDERADO COMPONENTE ECONÓMICO</t>
  </si>
  <si>
    <t xml:space="preserve">INDEX PONDERADO COMPONENTE SOCIAL    </t>
  </si>
  <si>
    <t xml:space="preserve">INDEX PONDERADO  COMPONENTE GLOBAL   </t>
  </si>
  <si>
    <t>INDEX PONDERADO COMPONENTE  AMBIENTAL</t>
  </si>
  <si>
    <t xml:space="preserve">INDEX PONDERADO COMPONENTE INDUSTRIA E INFRAESTRUCTURAS    </t>
  </si>
  <si>
    <t>INDEX COMPONENTE ECONÓMICO</t>
  </si>
  <si>
    <t>INDEX COMPONENTE SOCIAL</t>
  </si>
  <si>
    <t>INDEX COMPONENTE  GLOBAL</t>
  </si>
  <si>
    <t>INDEX COMPONENTE AMBIENTAL</t>
  </si>
  <si>
    <t>INDEX COMPONENTE INDUSTRIA E INFRAESTRUCTURAS</t>
  </si>
  <si>
    <t>FIS1</t>
  </si>
  <si>
    <t>FIS3</t>
  </si>
  <si>
    <t>FIS5</t>
  </si>
  <si>
    <t>F2</t>
  </si>
  <si>
    <t>F5</t>
  </si>
  <si>
    <t>FIS6</t>
  </si>
  <si>
    <t>EDU5</t>
  </si>
  <si>
    <t>EDU11</t>
  </si>
  <si>
    <t>PS1</t>
  </si>
  <si>
    <t>PS5</t>
  </si>
  <si>
    <t>PS8</t>
  </si>
  <si>
    <t>IG5_6_7</t>
  </si>
  <si>
    <t>IG11</t>
  </si>
  <si>
    <t>IG14</t>
  </si>
  <si>
    <t>S2</t>
  </si>
  <si>
    <t>S3</t>
  </si>
  <si>
    <t>S11</t>
  </si>
  <si>
    <t>CIT6</t>
  </si>
  <si>
    <t>CIT13</t>
  </si>
  <si>
    <t>EDU2</t>
  </si>
  <si>
    <t>EDU8</t>
  </si>
  <si>
    <t>EDU9</t>
  </si>
  <si>
    <t>EDU14</t>
  </si>
  <si>
    <t>IG2</t>
  </si>
  <si>
    <t>EM6</t>
  </si>
  <si>
    <t>J4_5</t>
  </si>
  <si>
    <t>J6</t>
  </si>
  <si>
    <t>J8</t>
  </si>
  <si>
    <t>J9</t>
  </si>
  <si>
    <t>J13_14_15</t>
  </si>
  <si>
    <t>PYS6</t>
  </si>
  <si>
    <t>M4_5</t>
  </si>
  <si>
    <t>C3</t>
  </si>
  <si>
    <t>PYS1</t>
  </si>
  <si>
    <t>PYS3</t>
  </si>
  <si>
    <t>P2</t>
  </si>
  <si>
    <t>P4</t>
  </si>
  <si>
    <t>P6</t>
  </si>
  <si>
    <t>P9</t>
  </si>
  <si>
    <t>DR9</t>
  </si>
  <si>
    <t>B2</t>
  </si>
  <si>
    <t>EN2</t>
  </si>
  <si>
    <t>EN4</t>
  </si>
  <si>
    <t>IT3</t>
  </si>
  <si>
    <t>IT4</t>
  </si>
  <si>
    <t>IN1</t>
  </si>
  <si>
    <t>T1</t>
  </si>
  <si>
    <t>IN5</t>
  </si>
  <si>
    <t>IN8</t>
  </si>
  <si>
    <t>Suecia</t>
  </si>
  <si>
    <t>Renta alta</t>
  </si>
  <si>
    <t>IDH muy alto</t>
  </si>
  <si>
    <t>UE 28</t>
  </si>
  <si>
    <t>Europa Occidental, EEUU y Canadá</t>
  </si>
  <si>
    <t>Irlanda</t>
  </si>
  <si>
    <t>Dinamarca</t>
  </si>
  <si>
    <t>Finlandia</t>
  </si>
  <si>
    <t>Noruega</t>
  </si>
  <si>
    <t>Bélgica</t>
  </si>
  <si>
    <t>Países Bajos</t>
  </si>
  <si>
    <t>República Checa</t>
  </si>
  <si>
    <t>Alemania</t>
  </si>
  <si>
    <t>Hungría</t>
  </si>
  <si>
    <t>Luxemburgo</t>
  </si>
  <si>
    <t>Eslovenia</t>
  </si>
  <si>
    <t>Portugal</t>
  </si>
  <si>
    <t>Malta</t>
  </si>
  <si>
    <t>Eslovaquia</t>
  </si>
  <si>
    <t>Chipre</t>
  </si>
  <si>
    <t>Asia Central y Europa Oriental</t>
  </si>
  <si>
    <t>Austria</t>
  </si>
  <si>
    <t>Letonia</t>
  </si>
  <si>
    <t>Islandia</t>
  </si>
  <si>
    <t>Francia</t>
  </si>
  <si>
    <t>Lituania</t>
  </si>
  <si>
    <t>Grecia</t>
  </si>
  <si>
    <t>Polonia</t>
  </si>
  <si>
    <t>Croacia</t>
  </si>
  <si>
    <t>Reino Unido</t>
  </si>
  <si>
    <t>Estonia</t>
  </si>
  <si>
    <t>Japón</t>
  </si>
  <si>
    <t>Pacífico y Oceanía</t>
  </si>
  <si>
    <t>Canadá</t>
  </si>
  <si>
    <t>España</t>
  </si>
  <si>
    <t>Italia</t>
  </si>
  <si>
    <t>Australia</t>
  </si>
  <si>
    <t>Nueva Zelanda</t>
  </si>
  <si>
    <t>Suiza</t>
  </si>
  <si>
    <t>Israel</t>
  </si>
  <si>
    <t>Oriente Medio y Norte de África</t>
  </si>
  <si>
    <t>Rumanía</t>
  </si>
  <si>
    <t>IDH alto</t>
  </si>
  <si>
    <t>Estados Unidos</t>
  </si>
  <si>
    <t>Rusia</t>
  </si>
  <si>
    <t>Uruguay</t>
  </si>
  <si>
    <t>América Latina y el Caribe</t>
  </si>
  <si>
    <t>Angola</t>
  </si>
  <si>
    <t>IDH bajo</t>
  </si>
  <si>
    <t>África Subsahariana</t>
  </si>
  <si>
    <t>Kenia</t>
  </si>
  <si>
    <t>Brasil</t>
  </si>
  <si>
    <t>Sudáfrica</t>
  </si>
  <si>
    <t>IDH medio</t>
  </si>
  <si>
    <t>Kuwait</t>
  </si>
  <si>
    <t>Omán</t>
  </si>
  <si>
    <t>Qatar</t>
  </si>
  <si>
    <t>Emiratos Árabes</t>
  </si>
  <si>
    <t>Argelia</t>
  </si>
  <si>
    <t>Líbano</t>
  </si>
  <si>
    <t>Moldavia</t>
  </si>
  <si>
    <t>Argentina</t>
  </si>
  <si>
    <t>Mauritania</t>
  </si>
  <si>
    <t>Georgia</t>
  </si>
  <si>
    <t>Malasia</t>
  </si>
  <si>
    <t>Asia Oriental</t>
  </si>
  <si>
    <t>Singapur</t>
  </si>
  <si>
    <t>Tailandia</t>
  </si>
  <si>
    <t>Filipinas</t>
  </si>
  <si>
    <t>Corea del Sur</t>
  </si>
  <si>
    <t>Serbia</t>
  </si>
  <si>
    <t>Costa Rica</t>
  </si>
  <si>
    <t>Macedonia</t>
  </si>
  <si>
    <t>Senegal</t>
  </si>
  <si>
    <t>Sri Lanka</t>
  </si>
  <si>
    <t>Asia del Sur</t>
  </si>
  <si>
    <t>Vietnam</t>
  </si>
  <si>
    <t>Zambia</t>
  </si>
  <si>
    <t>Turquía</t>
  </si>
  <si>
    <t>Venezuela</t>
  </si>
  <si>
    <t>Bangladesh</t>
  </si>
  <si>
    <t>Bosnia y Herzegovina</t>
  </si>
  <si>
    <t>Indonesia</t>
  </si>
  <si>
    <t>México</t>
  </si>
  <si>
    <t>Burundi</t>
  </si>
  <si>
    <t>Renta baja</t>
  </si>
  <si>
    <t>Trinidad y Tobago</t>
  </si>
  <si>
    <t>Jamaica</t>
  </si>
  <si>
    <t>Cuba</t>
  </si>
  <si>
    <t>Uganda</t>
  </si>
  <si>
    <t>El Salvador</t>
  </si>
  <si>
    <t xml:space="preserve">Irán </t>
  </si>
  <si>
    <t>Lesoto</t>
  </si>
  <si>
    <t>Botsuana</t>
  </si>
  <si>
    <t>Panamá</t>
  </si>
  <si>
    <t>Etiopía</t>
  </si>
  <si>
    <t>Ghana</t>
  </si>
  <si>
    <t>Egipto</t>
  </si>
  <si>
    <t>Ucrania</t>
  </si>
  <si>
    <t>Mali</t>
  </si>
  <si>
    <t>Mongolia</t>
  </si>
  <si>
    <t>Honduras</t>
  </si>
  <si>
    <t>Mozambique</t>
  </si>
  <si>
    <t>Marruecos</t>
  </si>
  <si>
    <t>Camerún</t>
  </si>
  <si>
    <t>Nicaragua</t>
  </si>
  <si>
    <t>Túnez</t>
  </si>
  <si>
    <t>Madagascar</t>
  </si>
  <si>
    <t>Burkina Faso</t>
  </si>
  <si>
    <t>República Dominicana</t>
  </si>
  <si>
    <t>Guatemala</t>
  </si>
  <si>
    <t>Sierra Leona</t>
  </si>
  <si>
    <t>Mauricio</t>
  </si>
  <si>
    <t>Tayikistán</t>
  </si>
  <si>
    <t>Liberia</t>
  </si>
  <si>
    <t>Namibia</t>
  </si>
  <si>
    <t>Bolivia</t>
  </si>
  <si>
    <t>Jordania</t>
  </si>
  <si>
    <t>Ecuador</t>
  </si>
  <si>
    <t>Paraguay</t>
  </si>
  <si>
    <t>Zimbabue</t>
  </si>
  <si>
    <t>Nepal</t>
  </si>
  <si>
    <t>Chile</t>
  </si>
  <si>
    <t>Albania</t>
  </si>
  <si>
    <t>Benin</t>
  </si>
  <si>
    <t>Malawi</t>
  </si>
  <si>
    <t>Togo</t>
  </si>
  <si>
    <t>Guinea</t>
  </si>
  <si>
    <t>Nigeria</t>
  </si>
  <si>
    <t>Níger</t>
  </si>
  <si>
    <t>Colombia</t>
  </si>
  <si>
    <t>Azerbaiyán</t>
  </si>
  <si>
    <t>Montenegro</t>
  </si>
  <si>
    <t>Camboya</t>
  </si>
  <si>
    <t>Costa de Marfil</t>
  </si>
  <si>
    <t>Bután</t>
  </si>
  <si>
    <t>Ruanda</t>
  </si>
  <si>
    <t>Kirguistán</t>
  </si>
  <si>
    <t>Armenia</t>
  </si>
  <si>
    <t>Tanzania</t>
  </si>
  <si>
    <t>India</t>
  </si>
  <si>
    <t>Kazajistán</t>
  </si>
  <si>
    <t>Perú</t>
  </si>
  <si>
    <t>Bulgaria</t>
  </si>
  <si>
    <t>China</t>
  </si>
  <si>
    <t>Arabia Saudita</t>
  </si>
  <si>
    <t>Pakistán</t>
  </si>
  <si>
    <t>Bielorrusia</t>
  </si>
  <si>
    <t>Renta media alta</t>
  </si>
  <si>
    <t>Renta media baja</t>
  </si>
  <si>
    <t>INDEX NORMALIZADO  COMPONENTE PRODUCTIVO (después de ponderación)</t>
  </si>
  <si>
    <t>INDEX PONDERADO COMPONENTE PRODUCTIVO</t>
  </si>
  <si>
    <t>INDEX COMPONENTE PRODUCTIVO</t>
  </si>
  <si>
    <t>COMPONENTE PRODUCTIVO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</si>
</sst>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6"/>
      <color indexed="10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57"/>
      <name val="Calibri"/>
      <family val="2"/>
    </font>
    <font>
      <b/>
      <i/>
      <sz val="11"/>
      <color indexed="36"/>
      <name val="Calibri"/>
      <family val="2"/>
    </font>
    <font>
      <b/>
      <i/>
      <sz val="11"/>
      <color indexed="49"/>
      <name val="Calibri"/>
      <family val="2"/>
    </font>
    <font>
      <b/>
      <i/>
      <sz val="11"/>
      <color indexed="53"/>
      <name val="Calibri"/>
      <family val="2"/>
    </font>
    <font>
      <b/>
      <i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b/>
      <sz val="11"/>
      <color indexed="36"/>
      <name val="Calibri"/>
      <family val="2"/>
    </font>
    <font>
      <b/>
      <sz val="11"/>
      <color indexed="49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 style="medium"/>
      <right/>
      <top/>
      <bottom style="medium"/>
    </border>
    <border>
      <left style="thick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2" fontId="4" fillId="0" borderId="0" xfId="0" applyNumberFormat="1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8" fillId="35" borderId="13" xfId="0" applyNumberFormat="1" applyFont="1" applyFill="1" applyBorder="1" applyAlignment="1">
      <alignment horizontal="center"/>
    </xf>
    <xf numFmtId="164" fontId="8" fillId="3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37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7" fillId="38" borderId="14" xfId="0" applyNumberFormat="1" applyFont="1" applyFill="1" applyBorder="1" applyAlignment="1">
      <alignment horizontal="center"/>
    </xf>
    <xf numFmtId="164" fontId="8" fillId="35" borderId="14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164" fontId="10" fillId="36" borderId="14" xfId="0" applyNumberFormat="1" applyFont="1" applyFill="1" applyBorder="1" applyAlignment="1">
      <alignment horizontal="center"/>
    </xf>
    <xf numFmtId="164" fontId="11" fillId="40" borderId="14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7" fillId="40" borderId="16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3" fillId="41" borderId="0" xfId="0" applyNumberFormat="1" applyFont="1" applyFill="1" applyAlignment="1">
      <alignment horizontal="center"/>
    </xf>
    <xf numFmtId="2" fontId="0" fillId="4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65" fontId="0" fillId="38" borderId="12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5" fontId="0" fillId="35" borderId="0" xfId="0" applyNumberFormat="1" applyFill="1" applyBorder="1" applyAlignment="1">
      <alignment horizontal="center"/>
    </xf>
    <xf numFmtId="165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166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65" fontId="0" fillId="39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166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65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165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165" fontId="0" fillId="38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164" fontId="8" fillId="36" borderId="20" xfId="0" applyNumberFormat="1" applyFont="1" applyFill="1" applyBorder="1" applyAlignment="1">
      <alignment horizontal="center"/>
    </xf>
    <xf numFmtId="164" fontId="8" fillId="36" borderId="16" xfId="0" applyNumberFormat="1" applyFont="1" applyFill="1" applyBorder="1" applyAlignment="1">
      <alignment horizontal="center"/>
    </xf>
    <xf numFmtId="164" fontId="9" fillId="39" borderId="16" xfId="0" applyNumberFormat="1" applyFont="1" applyFill="1" applyBorder="1" applyAlignment="1">
      <alignment horizontal="center"/>
    </xf>
    <xf numFmtId="164" fontId="10" fillId="36" borderId="16" xfId="0" applyNumberFormat="1" applyFont="1" applyFill="1" applyBorder="1" applyAlignment="1">
      <alignment horizontal="center"/>
    </xf>
    <xf numFmtId="164" fontId="11" fillId="40" borderId="16" xfId="0" applyNumberFormat="1" applyFont="1" applyFill="1" applyBorder="1" applyAlignment="1">
      <alignment horizontal="center" wrapText="1"/>
    </xf>
    <xf numFmtId="164" fontId="7" fillId="38" borderId="19" xfId="0" applyNumberFormat="1" applyFont="1" applyFill="1" applyBorder="1" applyAlignment="1">
      <alignment horizontal="center"/>
    </xf>
    <xf numFmtId="164" fontId="7" fillId="38" borderId="16" xfId="0" applyNumberFormat="1" applyFont="1" applyFill="1" applyBorder="1" applyAlignment="1">
      <alignment horizontal="center"/>
    </xf>
    <xf numFmtId="164" fontId="7" fillId="38" borderId="21" xfId="0" applyNumberFormat="1" applyFont="1" applyFill="1" applyBorder="1" applyAlignment="1">
      <alignment horizontal="center"/>
    </xf>
    <xf numFmtId="164" fontId="10" fillId="36" borderId="22" xfId="0" applyNumberFormat="1" applyFont="1" applyFill="1" applyBorder="1" applyAlignment="1">
      <alignment horizontal="center"/>
    </xf>
    <xf numFmtId="164" fontId="10" fillId="36" borderId="13" xfId="0" applyNumberFormat="1" applyFont="1" applyFill="1" applyBorder="1" applyAlignment="1">
      <alignment horizontal="center"/>
    </xf>
    <xf numFmtId="164" fontId="10" fillId="36" borderId="23" xfId="0" applyNumberFormat="1" applyFont="1" applyFill="1" applyBorder="1" applyAlignment="1">
      <alignment horizontal="center"/>
    </xf>
    <xf numFmtId="164" fontId="7" fillId="38" borderId="13" xfId="0" applyNumberFormat="1" applyFont="1" applyFill="1" applyBorder="1" applyAlignment="1">
      <alignment horizontal="center"/>
    </xf>
    <xf numFmtId="164" fontId="7" fillId="38" borderId="23" xfId="0" applyNumberFormat="1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 horizontal="center"/>
    </xf>
    <xf numFmtId="164" fontId="8" fillId="35" borderId="13" xfId="0" applyNumberFormat="1" applyFont="1" applyFill="1" applyBorder="1" applyAlignment="1">
      <alignment horizontal="center"/>
    </xf>
    <xf numFmtId="164" fontId="8" fillId="36" borderId="18" xfId="0" applyNumberFormat="1" applyFont="1" applyFill="1" applyBorder="1" applyAlignment="1">
      <alignment horizontal="center"/>
    </xf>
    <xf numFmtId="164" fontId="7" fillId="38" borderId="18" xfId="0" applyNumberFormat="1" applyFont="1" applyFill="1" applyBorder="1" applyAlignment="1">
      <alignment horizontal="center"/>
    </xf>
    <xf numFmtId="164" fontId="8" fillId="35" borderId="20" xfId="0" applyNumberFormat="1" applyFont="1" applyFill="1" applyBorder="1" applyAlignment="1">
      <alignment horizontal="center"/>
    </xf>
    <xf numFmtId="164" fontId="8" fillId="35" borderId="16" xfId="0" applyNumberFormat="1" applyFont="1" applyFill="1" applyBorder="1" applyAlignment="1">
      <alignment horizontal="center"/>
    </xf>
    <xf numFmtId="164" fontId="8" fillId="35" borderId="18" xfId="0" applyNumberFormat="1" applyFont="1" applyFill="1" applyBorder="1" applyAlignment="1">
      <alignment horizontal="center"/>
    </xf>
    <xf numFmtId="164" fontId="11" fillId="40" borderId="21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12" fillId="42" borderId="16" xfId="0" applyNumberFormat="1" applyFont="1" applyFill="1" applyBorder="1" applyAlignment="1">
      <alignment horizontal="center"/>
    </xf>
    <xf numFmtId="164" fontId="12" fillId="42" borderId="21" xfId="0" applyNumberFormat="1" applyFont="1" applyFill="1" applyBorder="1" applyAlignment="1">
      <alignment horizontal="center"/>
    </xf>
    <xf numFmtId="164" fontId="9" fillId="39" borderId="22" xfId="0" applyNumberFormat="1" applyFont="1" applyFill="1" applyBorder="1" applyAlignment="1">
      <alignment horizontal="center"/>
    </xf>
    <xf numFmtId="164" fontId="9" fillId="39" borderId="13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11" fillId="40" borderId="13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2" fillId="42" borderId="22" xfId="0" applyNumberFormat="1" applyFont="1" applyFill="1" applyBorder="1" applyAlignment="1">
      <alignment horizontal="center"/>
    </xf>
    <xf numFmtId="164" fontId="12" fillId="42" borderId="13" xfId="0" applyNumberFormat="1" applyFont="1" applyFill="1" applyBorder="1" applyAlignment="1">
      <alignment horizontal="center"/>
    </xf>
    <xf numFmtId="164" fontId="12" fillId="42" borderId="23" xfId="0" applyNumberFormat="1" applyFont="1" applyFill="1" applyBorder="1" applyAlignment="1">
      <alignment horizontal="center"/>
    </xf>
    <xf numFmtId="164" fontId="8" fillId="36" borderId="22" xfId="0" applyNumberFormat="1" applyFont="1" applyFill="1" applyBorder="1" applyAlignment="1">
      <alignment horizontal="center"/>
    </xf>
    <xf numFmtId="164" fontId="8" fillId="36" borderId="13" xfId="0" applyNumberFormat="1" applyFont="1" applyFill="1" applyBorder="1" applyAlignment="1">
      <alignment horizontal="center"/>
    </xf>
    <xf numFmtId="164" fontId="7" fillId="38" borderId="29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8"/>
  <sheetViews>
    <sheetView zoomScalePageLayoutView="0" workbookViewId="0" topLeftCell="A1">
      <pane xSplit="2" ySplit="5" topLeftCell="D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X3" sqref="DX3"/>
    </sheetView>
  </sheetViews>
  <sheetFormatPr defaultColWidth="11.421875" defaultRowHeight="15"/>
  <cols>
    <col min="1" max="1" width="19.00390625" style="0" customWidth="1"/>
    <col min="2" max="2" width="9.140625" style="51" customWidth="1"/>
    <col min="3" max="3" width="16.7109375" style="51" bestFit="1" customWidth="1"/>
    <col min="4" max="4" width="12.28125" style="51" bestFit="1" customWidth="1"/>
    <col min="5" max="5" width="14.140625" style="51" customWidth="1"/>
    <col min="6" max="6" width="51.00390625" style="51" bestFit="1" customWidth="1"/>
    <col min="7" max="7" width="17.421875" style="3" customWidth="1"/>
    <col min="8" max="11" width="17.421875" style="4" customWidth="1"/>
    <col min="12" max="12" width="20.28125" style="4" customWidth="1"/>
    <col min="13" max="17" width="13.28125" style="3" customWidth="1"/>
    <col min="18" max="18" width="18.140625" style="51" customWidth="1"/>
    <col min="19" max="19" width="18.8515625" style="51" customWidth="1"/>
    <col min="20" max="20" width="17.00390625" style="51" customWidth="1"/>
    <col min="21" max="21" width="16.00390625" style="51" customWidth="1"/>
    <col min="22" max="22" width="18.7109375" style="51" customWidth="1"/>
    <col min="23" max="25" width="10.8515625" style="51" customWidth="1"/>
    <col min="26" max="26" width="6.00390625" style="51" customWidth="1"/>
    <col min="27" max="27" width="10.8515625" style="51" customWidth="1"/>
    <col min="28" max="28" width="10.8515625" style="56" customWidth="1"/>
    <col min="29" max="29" width="10.8515625" style="51" customWidth="1"/>
    <col min="30" max="32" width="14.8515625" style="51" customWidth="1"/>
    <col min="33" max="33" width="10.8515625" style="51" customWidth="1"/>
    <col min="34" max="34" width="15.7109375" style="51" customWidth="1"/>
    <col min="35" max="37" width="10.8515625" style="51" customWidth="1"/>
    <col min="38" max="38" width="12.421875" style="51" customWidth="1"/>
    <col min="39" max="42" width="10.8515625" style="51" customWidth="1"/>
    <col min="43" max="43" width="7.7109375" style="51" customWidth="1"/>
    <col min="44" max="55" width="10.8515625" style="51" customWidth="1"/>
    <col min="56" max="57" width="12.140625" style="51" customWidth="1"/>
    <col min="58" max="58" width="6.00390625" style="51" customWidth="1"/>
    <col min="59" max="60" width="12.140625" style="51" customWidth="1"/>
    <col min="61" max="64" width="10.8515625" style="51" customWidth="1"/>
    <col min="65" max="65" width="7.00390625" style="51" customWidth="1"/>
    <col min="66" max="69" width="10.8515625" style="51" customWidth="1"/>
    <col min="70" max="70" width="14.421875" style="51" customWidth="1"/>
    <col min="71" max="72" width="10.8515625" style="51" customWidth="1"/>
    <col min="73" max="73" width="5.140625" style="51" customWidth="1"/>
    <col min="74" max="79" width="10.8515625" style="51" customWidth="1"/>
  </cols>
  <sheetData>
    <row r="1" spans="2:125" s="1" customFormat="1" ht="15" thickBot="1"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5"/>
      <c r="S1" s="5"/>
      <c r="T1" s="2"/>
      <c r="U1" s="2"/>
      <c r="V1" s="2" t="s">
        <v>0</v>
      </c>
      <c r="W1">
        <v>0.532</v>
      </c>
      <c r="X1">
        <v>0.348</v>
      </c>
      <c r="Y1">
        <v>0.293</v>
      </c>
      <c r="Z1"/>
      <c r="AA1">
        <v>0.333</v>
      </c>
      <c r="AB1">
        <v>0.333</v>
      </c>
      <c r="AC1">
        <v>0.333</v>
      </c>
      <c r="AD1">
        <v>0.14</v>
      </c>
      <c r="AE1">
        <v>0.106</v>
      </c>
      <c r="AF1">
        <v>0.078</v>
      </c>
      <c r="AG1">
        <v>0.124</v>
      </c>
      <c r="AH1">
        <v>0.112</v>
      </c>
      <c r="AI1">
        <v>0.006</v>
      </c>
      <c r="AJ1">
        <v>0.062</v>
      </c>
      <c r="AK1">
        <v>0.07</v>
      </c>
      <c r="AL1">
        <v>0.145</v>
      </c>
      <c r="AM1">
        <v>0.12</v>
      </c>
      <c r="AN1">
        <v>0.171</v>
      </c>
      <c r="AO1">
        <v>0.16</v>
      </c>
      <c r="AP1">
        <v>0.139</v>
      </c>
      <c r="AQ1"/>
      <c r="AR1">
        <v>0.179</v>
      </c>
      <c r="AS1">
        <v>0.221</v>
      </c>
      <c r="AT1">
        <v>0.24</v>
      </c>
      <c r="AU1">
        <v>0.193</v>
      </c>
      <c r="AV1">
        <v>0.184</v>
      </c>
      <c r="AW1">
        <v>0.212</v>
      </c>
      <c r="AX1">
        <v>0.142</v>
      </c>
      <c r="AY1">
        <v>0.232</v>
      </c>
      <c r="AZ1">
        <v>0.19</v>
      </c>
      <c r="BA1">
        <v>0.163</v>
      </c>
      <c r="BB1">
        <v>0.174</v>
      </c>
      <c r="BC1">
        <v>0.107</v>
      </c>
      <c r="BD1">
        <v>0.023</v>
      </c>
      <c r="BE1">
        <v>0.055</v>
      </c>
      <c r="BF1"/>
      <c r="BG1">
        <v>0.572</v>
      </c>
      <c r="BH1">
        <v>0.574</v>
      </c>
      <c r="BI1">
        <v>0.34</v>
      </c>
      <c r="BJ1">
        <v>0.268</v>
      </c>
      <c r="BK1">
        <v>0.343</v>
      </c>
      <c r="BL1">
        <v>0.266</v>
      </c>
      <c r="BM1"/>
      <c r="BN1">
        <v>0.188</v>
      </c>
      <c r="BO1">
        <v>0.368</v>
      </c>
      <c r="BP1">
        <v>0.304</v>
      </c>
      <c r="BQ1">
        <v>0.347</v>
      </c>
      <c r="BR1">
        <v>0.441</v>
      </c>
      <c r="BS1">
        <v>0.423</v>
      </c>
      <c r="BT1">
        <v>0.248</v>
      </c>
      <c r="BU1"/>
      <c r="BV1">
        <v>0.388</v>
      </c>
      <c r="BW1">
        <v>0.398</v>
      </c>
      <c r="BX1">
        <v>0.324</v>
      </c>
      <c r="BY1" s="6"/>
      <c r="BZ1" s="7"/>
      <c r="CA1" s="7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2:125" s="9" customFormat="1" ht="15" thickBot="1">
      <c r="B2" s="10"/>
      <c r="C2" s="10"/>
      <c r="D2" s="10"/>
      <c r="E2" s="10"/>
      <c r="F2" s="10"/>
      <c r="G2" s="11"/>
      <c r="H2" s="12"/>
      <c r="I2" s="12"/>
      <c r="J2" s="12"/>
      <c r="K2" s="12"/>
      <c r="L2" s="12"/>
      <c r="M2" s="11"/>
      <c r="N2" s="13"/>
      <c r="O2" s="11"/>
      <c r="P2" s="11"/>
      <c r="Q2" s="11"/>
      <c r="R2" s="5"/>
      <c r="S2" s="14"/>
      <c r="T2" s="10"/>
      <c r="U2" s="15"/>
      <c r="V2" s="15" t="s">
        <v>1</v>
      </c>
      <c r="W2" s="16">
        <f>+W1/SUM($W1:$Y1)</f>
        <v>0.453537936913896</v>
      </c>
      <c r="X2" s="16">
        <f>+X1/SUM($W1:$Y1)</f>
        <v>0.2966751918158567</v>
      </c>
      <c r="Y2" s="16">
        <f>+Y1/SUM($W1:$Y1)</f>
        <v>0.2497868712702472</v>
      </c>
      <c r="Z2" s="16"/>
      <c r="AA2" s="16">
        <f>+AA1/SUM($AA1:$AC1)</f>
        <v>0.3333333333333333</v>
      </c>
      <c r="AB2" s="16">
        <f>+AB1/SUM($AA1:$AC1)</f>
        <v>0.3333333333333333</v>
      </c>
      <c r="AC2" s="16">
        <f>+AC1/SUM($AA1:$AC1)</f>
        <v>0.3333333333333333</v>
      </c>
      <c r="AD2" s="16">
        <f aca="true" t="shared" si="0" ref="AD2:AP2">+AD1/SUM($AD1:$AP1)</f>
        <v>0.09769713886950454</v>
      </c>
      <c r="AE2" s="16">
        <f t="shared" si="0"/>
        <v>0.07397069085833914</v>
      </c>
      <c r="AF2" s="16">
        <f t="shared" si="0"/>
        <v>0.05443126308443824</v>
      </c>
      <c r="AG2" s="16">
        <f t="shared" si="0"/>
        <v>0.08653175157013258</v>
      </c>
      <c r="AH2" s="16">
        <f t="shared" si="0"/>
        <v>0.07815771109560363</v>
      </c>
      <c r="AI2" s="16">
        <f t="shared" si="0"/>
        <v>0.00418702023726448</v>
      </c>
      <c r="AJ2" s="16">
        <f t="shared" si="0"/>
        <v>0.04326587578506629</v>
      </c>
      <c r="AK2" s="16">
        <f t="shared" si="0"/>
        <v>0.04884856943475227</v>
      </c>
      <c r="AL2" s="16">
        <f t="shared" si="0"/>
        <v>0.10118632240055826</v>
      </c>
      <c r="AM2" s="16">
        <f t="shared" si="0"/>
        <v>0.0837404047452896</v>
      </c>
      <c r="AN2" s="16">
        <f t="shared" si="0"/>
        <v>0.11933007676203769</v>
      </c>
      <c r="AO2" s="16">
        <f t="shared" si="0"/>
        <v>0.11165387299371947</v>
      </c>
      <c r="AP2" s="16">
        <f t="shared" si="0"/>
        <v>0.09699930216329379</v>
      </c>
      <c r="AQ2" s="16"/>
      <c r="AR2" s="16">
        <f aca="true" t="shared" si="1" ref="AR2:AW2">+AR1/SUM($AR1:$AW1)</f>
        <v>0.14564686737184704</v>
      </c>
      <c r="AS2" s="16">
        <f t="shared" si="1"/>
        <v>0.17982099267697316</v>
      </c>
      <c r="AT2" s="16">
        <f t="shared" si="1"/>
        <v>0.19528071602929212</v>
      </c>
      <c r="AU2" s="16">
        <f t="shared" si="1"/>
        <v>0.15703824247355574</v>
      </c>
      <c r="AV2" s="16">
        <f t="shared" si="1"/>
        <v>0.1497152156224573</v>
      </c>
      <c r="AW2" s="16">
        <f t="shared" si="1"/>
        <v>0.1724979658258747</v>
      </c>
      <c r="AX2" s="16">
        <f aca="true" t="shared" si="2" ref="AX2:BE2">+AX1/SUM($AX1:$BE1)</f>
        <v>0.13075506445672191</v>
      </c>
      <c r="AY2" s="16">
        <f t="shared" si="2"/>
        <v>0.21362799263351753</v>
      </c>
      <c r="AZ2" s="16">
        <f t="shared" si="2"/>
        <v>0.17495395948434625</v>
      </c>
      <c r="BA2" s="16">
        <f t="shared" si="2"/>
        <v>0.15009208103130758</v>
      </c>
      <c r="BB2" s="16">
        <f t="shared" si="2"/>
        <v>0.16022099447513813</v>
      </c>
      <c r="BC2" s="16">
        <f t="shared" si="2"/>
        <v>0.0985267034990792</v>
      </c>
      <c r="BD2" s="16">
        <f t="shared" si="2"/>
        <v>0.02117863720073665</v>
      </c>
      <c r="BE2" s="16">
        <f t="shared" si="2"/>
        <v>0.050644567219152864</v>
      </c>
      <c r="BF2" s="16"/>
      <c r="BG2" s="16">
        <f>+BG1/SUM($BG1:$BH1)</f>
        <v>0.49912739965095987</v>
      </c>
      <c r="BH2" s="16">
        <f>+BH1/SUM($BG1:$BH1)</f>
        <v>0.5008726003490401</v>
      </c>
      <c r="BI2" s="16">
        <f>+BI1/SUM($BI1:$BL1)</f>
        <v>0.27937551355792933</v>
      </c>
      <c r="BJ2" s="16">
        <f>+BJ1/SUM($BI1:$BM1)</f>
        <v>0.22021364009860311</v>
      </c>
      <c r="BK2" s="16">
        <f>+BK1/SUM($BI1:$BM1)</f>
        <v>0.2818405916187346</v>
      </c>
      <c r="BL2" s="16">
        <f>+BL1/SUM($BI1:$BM1)</f>
        <v>0.21857025472473296</v>
      </c>
      <c r="BM2" s="16"/>
      <c r="BN2" s="16">
        <f>+BN1/SUM($BN1:$BQ1)</f>
        <v>0.15575807787903892</v>
      </c>
      <c r="BO2" s="16">
        <f>+BO1/SUM($BN1:$BQ1)</f>
        <v>0.3048881524440762</v>
      </c>
      <c r="BP2" s="16">
        <f>+BP1/SUM($BN1:$BQ1)</f>
        <v>0.2518641259320629</v>
      </c>
      <c r="BQ2" s="16">
        <f>+BQ1/SUM($BN1:$BQ1)</f>
        <v>0.28748964374482183</v>
      </c>
      <c r="BR2" s="16">
        <f>+BR1/SUM($BR1:$BT1)</f>
        <v>0.3965827338129496</v>
      </c>
      <c r="BS2" s="16">
        <f>+BS1/SUM($BR1:$BT1)</f>
        <v>0.3803956834532374</v>
      </c>
      <c r="BT2" s="16">
        <f>+BT1/SUM($BR1:$BT1)</f>
        <v>0.22302158273381292</v>
      </c>
      <c r="BU2" s="16"/>
      <c r="BV2" s="16">
        <f>+BV1/SUM($BV1:$BX1)</f>
        <v>0.34954954954954953</v>
      </c>
      <c r="BW2" s="16">
        <f>+BW1/SUM($BV1:$BX1)</f>
        <v>0.35855855855855856</v>
      </c>
      <c r="BX2" s="16">
        <f>+BX1/SUM($BV1:$BX1)</f>
        <v>0.29189189189189185</v>
      </c>
      <c r="BY2" s="113" t="s">
        <v>2</v>
      </c>
      <c r="BZ2" s="106"/>
      <c r="CA2" s="106"/>
      <c r="CB2" s="106"/>
      <c r="CC2" s="106"/>
      <c r="CD2" s="107"/>
      <c r="CE2" s="105" t="s">
        <v>2</v>
      </c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7"/>
      <c r="CX2" s="105" t="s">
        <v>2</v>
      </c>
      <c r="CY2" s="106"/>
      <c r="CZ2" s="106"/>
      <c r="DA2" s="106"/>
      <c r="DB2" s="106"/>
      <c r="DC2" s="106"/>
      <c r="DD2" s="106"/>
      <c r="DE2" s="106"/>
      <c r="DF2" s="106"/>
      <c r="DG2" s="107"/>
      <c r="DH2" s="105" t="s">
        <v>2</v>
      </c>
      <c r="DI2" s="106"/>
      <c r="DJ2" s="106"/>
      <c r="DK2" s="106"/>
      <c r="DL2" s="106"/>
      <c r="DM2" s="106"/>
      <c r="DN2" s="106"/>
      <c r="DO2" s="107"/>
      <c r="DP2" s="115" t="s">
        <v>2</v>
      </c>
      <c r="DQ2" s="116"/>
      <c r="DR2" s="116"/>
      <c r="DS2" s="116"/>
      <c r="DT2" s="116"/>
      <c r="DU2" s="116"/>
    </row>
    <row r="3" spans="7:125" s="17" customFormat="1" ht="19.5" customHeight="1">
      <c r="G3" s="18"/>
      <c r="H3" s="19"/>
      <c r="I3" s="12"/>
      <c r="J3" s="12"/>
      <c r="K3" s="12"/>
      <c r="L3" s="12"/>
      <c r="M3" s="20"/>
      <c r="N3" s="20"/>
      <c r="O3" s="21"/>
      <c r="P3" s="22"/>
      <c r="Q3" s="20"/>
      <c r="R3" s="22"/>
      <c r="S3" s="22"/>
      <c r="T3" s="22"/>
      <c r="U3" s="22"/>
      <c r="V3" s="23"/>
      <c r="W3" s="95" t="s">
        <v>3</v>
      </c>
      <c r="X3" s="95"/>
      <c r="Y3" s="95"/>
      <c r="Z3" s="95"/>
      <c r="AA3" s="95"/>
      <c r="AB3" s="95"/>
      <c r="AC3" s="96"/>
      <c r="AD3" s="97" t="s">
        <v>4</v>
      </c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24"/>
      <c r="AW3" s="24"/>
      <c r="AX3" s="111" t="s">
        <v>5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92" t="s">
        <v>6</v>
      </c>
      <c r="BJ3" s="93"/>
      <c r="BK3" s="93"/>
      <c r="BL3" s="93"/>
      <c r="BM3" s="93"/>
      <c r="BN3" s="93"/>
      <c r="BO3" s="93"/>
      <c r="BP3" s="93"/>
      <c r="BQ3" s="94"/>
      <c r="BR3" s="114" t="s">
        <v>235</v>
      </c>
      <c r="BS3" s="114"/>
      <c r="BT3" s="114"/>
      <c r="BU3" s="114"/>
      <c r="BV3" s="114"/>
      <c r="BW3" s="114"/>
      <c r="BX3" s="114"/>
      <c r="BY3" s="122" t="s">
        <v>3</v>
      </c>
      <c r="BZ3" s="95"/>
      <c r="CA3" s="95"/>
      <c r="CB3" s="95"/>
      <c r="CC3" s="95"/>
      <c r="CD3" s="96"/>
      <c r="CE3" s="120" t="s">
        <v>4</v>
      </c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25"/>
      <c r="CW3" s="25"/>
      <c r="CX3" s="111" t="s">
        <v>5</v>
      </c>
      <c r="CY3" s="112"/>
      <c r="CZ3" s="112"/>
      <c r="DA3" s="112"/>
      <c r="DB3" s="112"/>
      <c r="DC3" s="112"/>
      <c r="DD3" s="112"/>
      <c r="DE3" s="112"/>
      <c r="DF3" s="112"/>
      <c r="DG3" s="112"/>
      <c r="DH3" s="117" t="s">
        <v>6</v>
      </c>
      <c r="DI3" s="118"/>
      <c r="DJ3" s="118"/>
      <c r="DK3" s="118"/>
      <c r="DL3" s="118"/>
      <c r="DM3" s="118"/>
      <c r="DN3" s="118"/>
      <c r="DO3" s="119"/>
      <c r="DP3" s="114" t="s">
        <v>235</v>
      </c>
      <c r="DQ3" s="114"/>
      <c r="DR3" s="114"/>
      <c r="DS3" s="114"/>
      <c r="DT3" s="114"/>
      <c r="DU3" s="114"/>
    </row>
    <row r="4" spans="8:125" s="17" customFormat="1" ht="19.5" customHeight="1">
      <c r="H4" s="26"/>
      <c r="I4" s="26"/>
      <c r="J4" s="26"/>
      <c r="K4" s="26"/>
      <c r="L4" s="26" t="s">
        <v>8</v>
      </c>
      <c r="M4" s="27">
        <v>3</v>
      </c>
      <c r="N4" s="27">
        <v>1</v>
      </c>
      <c r="O4" s="27">
        <v>2</v>
      </c>
      <c r="P4" s="27">
        <v>3</v>
      </c>
      <c r="Q4" s="27">
        <v>1</v>
      </c>
      <c r="R4" s="28"/>
      <c r="S4" s="28"/>
      <c r="T4" s="28"/>
      <c r="U4" s="28"/>
      <c r="V4" s="29"/>
      <c r="W4" s="90" t="s">
        <v>9</v>
      </c>
      <c r="X4" s="90"/>
      <c r="Y4" s="90"/>
      <c r="Z4" s="30"/>
      <c r="AA4" s="90" t="s">
        <v>10</v>
      </c>
      <c r="AB4" s="90"/>
      <c r="AC4" s="100"/>
      <c r="AD4" s="101" t="s">
        <v>9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/>
      <c r="AQ4" s="31"/>
      <c r="AR4" s="101" t="s">
        <v>10</v>
      </c>
      <c r="AS4" s="102"/>
      <c r="AT4" s="102"/>
      <c r="AU4" s="102"/>
      <c r="AV4" s="102"/>
      <c r="AW4" s="102"/>
      <c r="AX4" s="86" t="s">
        <v>9</v>
      </c>
      <c r="AY4" s="86"/>
      <c r="AZ4" s="86"/>
      <c r="BA4" s="86"/>
      <c r="BB4" s="86"/>
      <c r="BC4" s="86"/>
      <c r="BD4" s="86"/>
      <c r="BE4" s="86"/>
      <c r="BF4" s="32"/>
      <c r="BG4" s="86"/>
      <c r="BH4" s="86"/>
      <c r="BI4" s="87" t="s">
        <v>9</v>
      </c>
      <c r="BJ4" s="87"/>
      <c r="BK4" s="87"/>
      <c r="BL4" s="87"/>
      <c r="BM4" s="33"/>
      <c r="BN4" s="87" t="s">
        <v>10</v>
      </c>
      <c r="BO4" s="87"/>
      <c r="BP4" s="87"/>
      <c r="BQ4" s="87"/>
      <c r="BR4" s="88"/>
      <c r="BS4" s="88"/>
      <c r="BT4" s="88"/>
      <c r="BU4" s="34"/>
      <c r="BV4" s="88" t="s">
        <v>10</v>
      </c>
      <c r="BW4" s="88"/>
      <c r="BX4" s="88"/>
      <c r="BY4" s="89" t="s">
        <v>9</v>
      </c>
      <c r="BZ4" s="90"/>
      <c r="CA4" s="90"/>
      <c r="CB4" s="91" t="s">
        <v>10</v>
      </c>
      <c r="CC4" s="91"/>
      <c r="CD4" s="91"/>
      <c r="CE4" s="84" t="s">
        <v>9</v>
      </c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99"/>
      <c r="CR4" s="84" t="s">
        <v>10</v>
      </c>
      <c r="CS4" s="85"/>
      <c r="CT4" s="85"/>
      <c r="CU4" s="85"/>
      <c r="CV4" s="85"/>
      <c r="CW4" s="85"/>
      <c r="CX4" s="86" t="s">
        <v>9</v>
      </c>
      <c r="CY4" s="86"/>
      <c r="CZ4" s="86"/>
      <c r="DA4" s="86"/>
      <c r="DB4" s="86"/>
      <c r="DC4" s="86"/>
      <c r="DD4" s="86"/>
      <c r="DE4" s="86"/>
      <c r="DF4" s="108" t="s">
        <v>10</v>
      </c>
      <c r="DG4" s="108"/>
      <c r="DH4" s="109" t="s">
        <v>9</v>
      </c>
      <c r="DI4" s="109"/>
      <c r="DJ4" s="109"/>
      <c r="DK4" s="109"/>
      <c r="DL4" s="110" t="s">
        <v>10</v>
      </c>
      <c r="DM4" s="110"/>
      <c r="DN4" s="110"/>
      <c r="DO4" s="110"/>
      <c r="DP4" s="88"/>
      <c r="DQ4" s="88"/>
      <c r="DR4" s="88"/>
      <c r="DS4" s="104" t="s">
        <v>10</v>
      </c>
      <c r="DT4" s="104"/>
      <c r="DU4" s="104"/>
    </row>
    <row r="5" spans="1:125" s="48" customFormat="1" ht="86.25">
      <c r="A5" s="35" t="s">
        <v>11</v>
      </c>
      <c r="B5" s="35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7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36" t="s">
        <v>232</v>
      </c>
      <c r="M5" s="36" t="s">
        <v>23</v>
      </c>
      <c r="N5" s="36" t="s">
        <v>24</v>
      </c>
      <c r="O5" s="36" t="s">
        <v>25</v>
      </c>
      <c r="P5" s="36" t="s">
        <v>26</v>
      </c>
      <c r="Q5" s="38" t="s">
        <v>233</v>
      </c>
      <c r="R5" s="36" t="s">
        <v>28</v>
      </c>
      <c r="S5" s="36" t="s">
        <v>29</v>
      </c>
      <c r="T5" s="36" t="s">
        <v>30</v>
      </c>
      <c r="U5" s="36" t="s">
        <v>31</v>
      </c>
      <c r="V5" s="38" t="s">
        <v>234</v>
      </c>
      <c r="W5" s="39" t="s">
        <v>33</v>
      </c>
      <c r="X5" s="39" t="s">
        <v>34</v>
      </c>
      <c r="Y5" s="39" t="s">
        <v>35</v>
      </c>
      <c r="Z5" s="39"/>
      <c r="AA5" s="39" t="s">
        <v>36</v>
      </c>
      <c r="AB5" s="39" t="s">
        <v>37</v>
      </c>
      <c r="AC5" s="40" t="s">
        <v>38</v>
      </c>
      <c r="AD5" s="41" t="s">
        <v>39</v>
      </c>
      <c r="AE5" s="41" t="s">
        <v>40</v>
      </c>
      <c r="AF5" s="41" t="s">
        <v>41</v>
      </c>
      <c r="AG5" s="41" t="s">
        <v>42</v>
      </c>
      <c r="AH5" s="41" t="s">
        <v>43</v>
      </c>
      <c r="AI5" s="41" t="s">
        <v>44</v>
      </c>
      <c r="AJ5" s="41" t="s">
        <v>45</v>
      </c>
      <c r="AK5" s="41" t="s">
        <v>46</v>
      </c>
      <c r="AL5" s="41" t="s">
        <v>47</v>
      </c>
      <c r="AM5" s="41" t="s">
        <v>48</v>
      </c>
      <c r="AN5" s="41" t="s">
        <v>49</v>
      </c>
      <c r="AO5" s="41" t="s">
        <v>50</v>
      </c>
      <c r="AP5" s="41" t="s">
        <v>51</v>
      </c>
      <c r="AQ5" s="41"/>
      <c r="AR5" s="41" t="s">
        <v>52</v>
      </c>
      <c r="AS5" s="41" t="s">
        <v>53</v>
      </c>
      <c r="AT5" s="41" t="s">
        <v>54</v>
      </c>
      <c r="AU5" s="41" t="s">
        <v>55</v>
      </c>
      <c r="AV5" s="41" t="s">
        <v>56</v>
      </c>
      <c r="AW5" s="41" t="s">
        <v>57</v>
      </c>
      <c r="AX5" s="42" t="s">
        <v>58</v>
      </c>
      <c r="AY5" s="42" t="s">
        <v>59</v>
      </c>
      <c r="AZ5" s="42" t="s">
        <v>60</v>
      </c>
      <c r="BA5" s="42" t="s">
        <v>61</v>
      </c>
      <c r="BB5" s="42" t="s">
        <v>62</v>
      </c>
      <c r="BC5" s="42" t="s">
        <v>63</v>
      </c>
      <c r="BD5" s="42" t="s">
        <v>64</v>
      </c>
      <c r="BE5" s="42" t="s">
        <v>65</v>
      </c>
      <c r="BF5" s="42"/>
      <c r="BG5" s="42" t="s">
        <v>66</v>
      </c>
      <c r="BH5" s="42" t="s">
        <v>67</v>
      </c>
      <c r="BI5" s="43" t="s">
        <v>68</v>
      </c>
      <c r="BJ5" s="43" t="s">
        <v>69</v>
      </c>
      <c r="BK5" s="43" t="s">
        <v>70</v>
      </c>
      <c r="BL5" s="43" t="s">
        <v>71</v>
      </c>
      <c r="BM5" s="43"/>
      <c r="BN5" s="43" t="s">
        <v>72</v>
      </c>
      <c r="BO5" s="43" t="s">
        <v>73</v>
      </c>
      <c r="BP5" s="43" t="s">
        <v>74</v>
      </c>
      <c r="BQ5" s="43" t="s">
        <v>75</v>
      </c>
      <c r="BR5" s="44" t="s">
        <v>76</v>
      </c>
      <c r="BS5" s="44" t="s">
        <v>77</v>
      </c>
      <c r="BT5" s="44" t="s">
        <v>78</v>
      </c>
      <c r="BU5" s="44"/>
      <c r="BV5" s="44" t="s">
        <v>79</v>
      </c>
      <c r="BW5" s="44" t="s">
        <v>80</v>
      </c>
      <c r="BX5" s="44" t="s">
        <v>81</v>
      </c>
      <c r="BY5" s="45" t="s">
        <v>33</v>
      </c>
      <c r="BZ5" s="39" t="s">
        <v>34</v>
      </c>
      <c r="CA5" s="39" t="s">
        <v>35</v>
      </c>
      <c r="CB5" s="39" t="s">
        <v>36</v>
      </c>
      <c r="CC5" s="39" t="s">
        <v>37</v>
      </c>
      <c r="CD5" s="40" t="s">
        <v>38</v>
      </c>
      <c r="CE5" s="46" t="s">
        <v>39</v>
      </c>
      <c r="CF5" s="46" t="s">
        <v>40</v>
      </c>
      <c r="CG5" s="46" t="s">
        <v>41</v>
      </c>
      <c r="CH5" s="46" t="s">
        <v>42</v>
      </c>
      <c r="CI5" s="46" t="s">
        <v>43</v>
      </c>
      <c r="CJ5" s="46" t="s">
        <v>44</v>
      </c>
      <c r="CK5" s="46" t="s">
        <v>45</v>
      </c>
      <c r="CL5" s="46" t="s">
        <v>46</v>
      </c>
      <c r="CM5" s="46" t="s">
        <v>47</v>
      </c>
      <c r="CN5" s="46" t="s">
        <v>48</v>
      </c>
      <c r="CO5" s="46" t="s">
        <v>49</v>
      </c>
      <c r="CP5" s="46" t="s">
        <v>50</v>
      </c>
      <c r="CQ5" s="46" t="s">
        <v>51</v>
      </c>
      <c r="CR5" s="46" t="s">
        <v>52</v>
      </c>
      <c r="CS5" s="46" t="s">
        <v>53</v>
      </c>
      <c r="CT5" s="46" t="s">
        <v>54</v>
      </c>
      <c r="CU5" s="46" t="s">
        <v>55</v>
      </c>
      <c r="CV5" s="46" t="s">
        <v>56</v>
      </c>
      <c r="CW5" s="46" t="s">
        <v>57</v>
      </c>
      <c r="CX5" s="42" t="s">
        <v>58</v>
      </c>
      <c r="CY5" s="42" t="s">
        <v>59</v>
      </c>
      <c r="CZ5" s="42" t="s">
        <v>60</v>
      </c>
      <c r="DA5" s="42" t="s">
        <v>61</v>
      </c>
      <c r="DB5" s="42" t="s">
        <v>62</v>
      </c>
      <c r="DC5" s="42" t="s">
        <v>63</v>
      </c>
      <c r="DD5" s="42" t="s">
        <v>64</v>
      </c>
      <c r="DE5" s="42" t="s">
        <v>65</v>
      </c>
      <c r="DF5" s="42" t="s">
        <v>66</v>
      </c>
      <c r="DG5" s="42" t="s">
        <v>67</v>
      </c>
      <c r="DH5" s="47" t="s">
        <v>68</v>
      </c>
      <c r="DI5" s="47" t="s">
        <v>69</v>
      </c>
      <c r="DJ5" s="47" t="s">
        <v>70</v>
      </c>
      <c r="DK5" s="47" t="s">
        <v>71</v>
      </c>
      <c r="DL5" s="47" t="s">
        <v>72</v>
      </c>
      <c r="DM5" s="47" t="s">
        <v>73</v>
      </c>
      <c r="DN5" s="47" t="s">
        <v>74</v>
      </c>
      <c r="DO5" s="47" t="s">
        <v>75</v>
      </c>
      <c r="DP5" s="44" t="s">
        <v>76</v>
      </c>
      <c r="DQ5" s="44" t="s">
        <v>77</v>
      </c>
      <c r="DR5" s="44" t="s">
        <v>78</v>
      </c>
      <c r="DS5" s="44" t="s">
        <v>79</v>
      </c>
      <c r="DT5" s="44" t="s">
        <v>80</v>
      </c>
      <c r="DU5" s="44" t="s">
        <v>81</v>
      </c>
    </row>
    <row r="6" spans="1:125" ht="14.25">
      <c r="A6" s="49" t="s">
        <v>82</v>
      </c>
      <c r="B6" s="50">
        <v>1</v>
      </c>
      <c r="C6" s="51" t="s">
        <v>83</v>
      </c>
      <c r="D6" s="51" t="s">
        <v>84</v>
      </c>
      <c r="E6" s="51" t="s">
        <v>85</v>
      </c>
      <c r="F6" s="51" t="s">
        <v>86</v>
      </c>
      <c r="G6" s="52">
        <f aca="true" t="shared" si="3" ref="G6:G69">+AVERAGE(H6:L6)</f>
        <v>84.89459553288108</v>
      </c>
      <c r="H6" s="53">
        <f aca="true" t="shared" si="4" ref="H6:L37">+(M6-MIN(M$6:M$138))/(MAX(M$6:M$138)-MIN(M$6:M$138))*100</f>
        <v>86.32800412910734</v>
      </c>
      <c r="I6" s="53">
        <f t="shared" si="4"/>
        <v>98.42068575825351</v>
      </c>
      <c r="J6" s="53">
        <f t="shared" si="4"/>
        <v>93.60373609582706</v>
      </c>
      <c r="K6" s="53">
        <f t="shared" si="4"/>
        <v>80.79510837379415</v>
      </c>
      <c r="L6" s="53">
        <f t="shared" si="4"/>
        <v>65.32544330742331</v>
      </c>
      <c r="M6" s="53">
        <f aca="true" t="shared" si="5" ref="M6:Q37">+R6*M$4/SUM($M$4:$Q$4)</f>
        <v>15.82362992327366</v>
      </c>
      <c r="N6" s="53">
        <f t="shared" si="5"/>
        <v>7.329238212890731</v>
      </c>
      <c r="O6" s="53">
        <f t="shared" si="5"/>
        <v>15.605533852072545</v>
      </c>
      <c r="P6" s="53">
        <f t="shared" si="5"/>
        <v>13.001826168291107</v>
      </c>
      <c r="Q6" s="53">
        <f t="shared" si="5"/>
        <v>4.681050292306695</v>
      </c>
      <c r="R6" s="54">
        <f aca="true" t="shared" si="6" ref="R6:R69">+(SUMPRODUCT(W$2:Y$2,W6:Y6)-SUMPRODUCT(AA$2:AC$2,AA6:AC6))*100</f>
        <v>52.745433077578866</v>
      </c>
      <c r="S6" s="55">
        <f aca="true" t="shared" si="7" ref="S6:S69">+(SUMPRODUCT(AD$2:AP$2,AD6:AP6)-SUMPRODUCT(AR$2:AW$2,AR6:AW6))*100</f>
        <v>73.2923821289073</v>
      </c>
      <c r="T6" s="55">
        <f aca="true" t="shared" si="8" ref="T6:T69">(SUMPRODUCT(AX$2:BE$2,AX6:BE6)-SUMPRODUCT(BG$2:BH$2,BG6:BH6))*100</f>
        <v>78.02766926036273</v>
      </c>
      <c r="U6" s="55">
        <f aca="true" t="shared" si="9" ref="U6:U69">(SUMPRODUCT(BI$2:BL$2,BI6:BL6)-SUMPRODUCT(BN$2:BQ$2,BN6:BQ6))*100</f>
        <v>43.33942056097035</v>
      </c>
      <c r="V6" s="55">
        <f aca="true" t="shared" si="10" ref="V6:V69">(SUMPRODUCT(BR$2:BT$2,BR6:BT6)-SUMPRODUCT(BV$2:BX$2,BV6:BX6))*100</f>
        <v>46.81050292306695</v>
      </c>
      <c r="W6" s="56">
        <v>0.74477</v>
      </c>
      <c r="X6" s="56">
        <v>1</v>
      </c>
      <c r="Y6" s="56">
        <v>0.2298</v>
      </c>
      <c r="Z6" s="56"/>
      <c r="AA6" s="56">
        <v>0.4194</v>
      </c>
      <c r="AB6" s="56">
        <v>0.00501</v>
      </c>
      <c r="AC6" s="57">
        <v>0.0688</v>
      </c>
      <c r="AD6" s="58">
        <v>0.99667</v>
      </c>
      <c r="AE6" s="59">
        <v>0.9829</v>
      </c>
      <c r="AF6" s="59">
        <v>0.84639</v>
      </c>
      <c r="AG6" s="60">
        <v>1</v>
      </c>
      <c r="AH6" s="60">
        <v>0.49146</v>
      </c>
      <c r="AI6" s="60">
        <v>1</v>
      </c>
      <c r="AJ6" s="60">
        <v>0.18519</v>
      </c>
      <c r="AK6" s="61">
        <v>1</v>
      </c>
      <c r="AL6" s="62">
        <v>0.89189</v>
      </c>
      <c r="AM6" s="62">
        <v>0.18733</v>
      </c>
      <c r="AN6" s="62">
        <v>0.99214</v>
      </c>
      <c r="AO6" s="63">
        <v>0.637</v>
      </c>
      <c r="AP6" s="63">
        <v>0.84871</v>
      </c>
      <c r="AQ6" s="63"/>
      <c r="AR6" s="63">
        <v>0.00944</v>
      </c>
      <c r="AS6" s="63">
        <v>0.11918</v>
      </c>
      <c r="AT6" s="63">
        <v>0.04961</v>
      </c>
      <c r="AU6" s="63">
        <v>0.08809</v>
      </c>
      <c r="AV6" s="63">
        <v>0.00442</v>
      </c>
      <c r="AW6" s="60">
        <v>0</v>
      </c>
      <c r="AX6" s="64">
        <v>1</v>
      </c>
      <c r="AY6" s="64">
        <v>0.72202</v>
      </c>
      <c r="AZ6" s="64">
        <v>0.625</v>
      </c>
      <c r="BA6" s="65">
        <v>1</v>
      </c>
      <c r="BB6" s="64">
        <v>1</v>
      </c>
      <c r="BC6" s="66">
        <v>1</v>
      </c>
      <c r="BD6" s="66">
        <v>0.5</v>
      </c>
      <c r="BE6" s="66">
        <v>0.75</v>
      </c>
      <c r="BF6" s="67"/>
      <c r="BG6" s="64">
        <v>0.09685</v>
      </c>
      <c r="BH6" s="64">
        <v>0.0462</v>
      </c>
      <c r="BI6" s="68">
        <v>0.42576</v>
      </c>
      <c r="BJ6" s="68">
        <v>0.9003</v>
      </c>
      <c r="BK6" s="68">
        <v>0.88628</v>
      </c>
      <c r="BL6" s="68">
        <v>0.96</v>
      </c>
      <c r="BM6" s="69"/>
      <c r="BN6" s="68">
        <v>0.04706</v>
      </c>
      <c r="BO6" s="68">
        <v>0.65264</v>
      </c>
      <c r="BP6" s="68">
        <v>0.39201</v>
      </c>
      <c r="BQ6" s="68">
        <v>0.13351</v>
      </c>
      <c r="BR6" s="70">
        <v>1</v>
      </c>
      <c r="BS6" s="70">
        <v>1</v>
      </c>
      <c r="BT6" s="70">
        <v>0.84279</v>
      </c>
      <c r="BU6" s="71"/>
      <c r="BV6" s="70">
        <v>0.18588</v>
      </c>
      <c r="BW6" s="70">
        <v>0.60745</v>
      </c>
      <c r="BX6" s="70">
        <v>0.73333</v>
      </c>
      <c r="BY6" s="72">
        <v>48.486</v>
      </c>
      <c r="BZ6" s="56">
        <v>0.5085641830029377</v>
      </c>
      <c r="CA6" s="56">
        <v>0.342563291807864</v>
      </c>
      <c r="CB6" s="73">
        <v>211.872</v>
      </c>
      <c r="CC6" s="73">
        <v>0.006192256729951564</v>
      </c>
      <c r="CD6" s="73">
        <v>100.8714</v>
      </c>
      <c r="CE6" s="74">
        <v>99.68096</v>
      </c>
      <c r="CF6" s="74">
        <v>0.99722</v>
      </c>
      <c r="CG6" s="74">
        <v>28.1</v>
      </c>
      <c r="CH6" s="74">
        <v>100</v>
      </c>
      <c r="CI6" s="74">
        <v>27.833648090528087</v>
      </c>
      <c r="CJ6" s="74">
        <v>1</v>
      </c>
      <c r="CK6" s="74">
        <v>98</v>
      </c>
      <c r="CL6" s="74">
        <v>1</v>
      </c>
      <c r="CM6" s="74">
        <v>72</v>
      </c>
      <c r="CN6" s="74"/>
      <c r="CO6" s="74">
        <v>99.3</v>
      </c>
      <c r="CP6" s="74">
        <v>155.356001853943</v>
      </c>
      <c r="CQ6" s="74">
        <v>61.58085</v>
      </c>
      <c r="CR6" s="74">
        <v>0.39431</v>
      </c>
      <c r="CS6" s="74">
        <v>9.88362</v>
      </c>
      <c r="CT6" s="74">
        <v>9.64567</v>
      </c>
      <c r="CU6" s="74"/>
      <c r="CV6" s="74">
        <v>0.2</v>
      </c>
      <c r="CW6" s="74">
        <v>-4.30000019073486</v>
      </c>
      <c r="CX6" s="75">
        <v>1</v>
      </c>
      <c r="CY6" s="75">
        <v>0.7273000000000001</v>
      </c>
      <c r="CZ6" s="75">
        <v>0.625</v>
      </c>
      <c r="DA6" s="75">
        <v>1</v>
      </c>
      <c r="DB6" s="75">
        <v>1</v>
      </c>
      <c r="DC6" s="75">
        <v>1</v>
      </c>
      <c r="DD6" s="75">
        <v>0.5</v>
      </c>
      <c r="DE6" s="75">
        <v>0.75</v>
      </c>
      <c r="DF6" s="75">
        <v>1.124808958853226</v>
      </c>
      <c r="DG6" s="75">
        <v>169.1287683412796</v>
      </c>
      <c r="DH6" s="76">
        <v>66.47</v>
      </c>
      <c r="DI6" s="76">
        <v>88.02</v>
      </c>
      <c r="DJ6" s="76">
        <v>94.44</v>
      </c>
      <c r="DK6" s="76">
        <v>0.8</v>
      </c>
      <c r="DL6" s="76">
        <v>72.32</v>
      </c>
      <c r="DM6" s="76">
        <v>8.39</v>
      </c>
      <c r="DN6" s="76">
        <v>5.84</v>
      </c>
      <c r="DO6" s="76">
        <v>5.94618</v>
      </c>
      <c r="DP6" s="77">
        <v>100</v>
      </c>
      <c r="DQ6" s="77">
        <v>100</v>
      </c>
      <c r="DR6" s="77">
        <v>3.40621995925903</v>
      </c>
      <c r="DS6" s="77">
        <v>0.5446659970403251</v>
      </c>
      <c r="DT6" s="77">
        <v>58.68</v>
      </c>
      <c r="DU6" s="77">
        <v>22</v>
      </c>
    </row>
    <row r="7" spans="1:125" ht="14.25">
      <c r="A7" t="s">
        <v>87</v>
      </c>
      <c r="B7" s="51">
        <v>1</v>
      </c>
      <c r="C7" s="51" t="s">
        <v>83</v>
      </c>
      <c r="D7" s="51" t="s">
        <v>84</v>
      </c>
      <c r="E7" s="51" t="s">
        <v>85</v>
      </c>
      <c r="F7" s="51" t="s">
        <v>86</v>
      </c>
      <c r="G7" s="52">
        <f t="shared" si="3"/>
        <v>67.20325479749563</v>
      </c>
      <c r="H7" s="53">
        <f t="shared" si="4"/>
        <v>54.64586906584257</v>
      </c>
      <c r="I7" s="53">
        <f t="shared" si="4"/>
        <v>89.74549789345862</v>
      </c>
      <c r="J7" s="53">
        <f t="shared" si="4"/>
        <v>87.51957915689255</v>
      </c>
      <c r="K7" s="53">
        <f t="shared" si="4"/>
        <v>70.06162188082212</v>
      </c>
      <c r="L7" s="53">
        <f t="shared" si="4"/>
        <v>34.04370599046228</v>
      </c>
      <c r="M7" s="53">
        <f t="shared" si="5"/>
        <v>7.003784654731457</v>
      </c>
      <c r="N7" s="53">
        <f t="shared" si="5"/>
        <v>6.357916877995544</v>
      </c>
      <c r="O7" s="53">
        <f t="shared" si="5"/>
        <v>13.819503890544102</v>
      </c>
      <c r="P7" s="53">
        <f t="shared" si="5"/>
        <v>10.930154219191119</v>
      </c>
      <c r="Q7" s="53">
        <f t="shared" si="5"/>
        <v>2.0547685755719747</v>
      </c>
      <c r="R7" s="54">
        <f t="shared" si="6"/>
        <v>23.345948849104857</v>
      </c>
      <c r="S7" s="55">
        <f t="shared" si="7"/>
        <v>63.57916877995544</v>
      </c>
      <c r="T7" s="55">
        <f t="shared" si="8"/>
        <v>69.0975194527205</v>
      </c>
      <c r="U7" s="55">
        <f t="shared" si="9"/>
        <v>36.43384739730373</v>
      </c>
      <c r="V7" s="55">
        <f t="shared" si="10"/>
        <v>20.547685755719748</v>
      </c>
      <c r="W7" s="56">
        <v>0.47877</v>
      </c>
      <c r="X7" s="56">
        <v>0.93124</v>
      </c>
      <c r="Y7" s="56">
        <v>0.51225</v>
      </c>
      <c r="Z7" s="56"/>
      <c r="AA7" s="56">
        <v>1</v>
      </c>
      <c r="AB7" s="56">
        <v>0.03588</v>
      </c>
      <c r="AC7" s="57">
        <v>0.12785</v>
      </c>
      <c r="AD7" s="58">
        <v>0.9878</v>
      </c>
      <c r="AE7" s="59">
        <v>0.97164</v>
      </c>
      <c r="AF7" s="59">
        <v>0.64263</v>
      </c>
      <c r="AG7" s="60">
        <v>0.905</v>
      </c>
      <c r="AH7" s="60">
        <v>0.31277</v>
      </c>
      <c r="AI7" s="60">
        <v>1</v>
      </c>
      <c r="AJ7" s="60">
        <v>0.7037</v>
      </c>
      <c r="AK7" s="61">
        <v>1</v>
      </c>
      <c r="AL7" s="62">
        <v>0.86486</v>
      </c>
      <c r="AM7" s="62">
        <v>0.18733</v>
      </c>
      <c r="AN7" s="62">
        <v>0.89338</v>
      </c>
      <c r="AO7" s="63">
        <v>0.37749</v>
      </c>
      <c r="AP7" s="63">
        <v>0.66887</v>
      </c>
      <c r="AQ7" s="63"/>
      <c r="AR7" s="63">
        <v>0.00582</v>
      </c>
      <c r="AS7" s="63">
        <v>0.18331</v>
      </c>
      <c r="AT7" s="63">
        <v>0.15207</v>
      </c>
      <c r="AU7" s="63">
        <v>0.02643</v>
      </c>
      <c r="AV7" s="63">
        <v>0.01991</v>
      </c>
      <c r="AW7" s="60">
        <v>0</v>
      </c>
      <c r="AX7" s="64">
        <v>0.5</v>
      </c>
      <c r="AY7" s="64">
        <v>0.49988</v>
      </c>
      <c r="AZ7" s="64">
        <v>0.75</v>
      </c>
      <c r="BA7" s="65">
        <v>1</v>
      </c>
      <c r="BB7" s="64">
        <v>1</v>
      </c>
      <c r="BC7" s="66">
        <v>1</v>
      </c>
      <c r="BD7" s="66">
        <v>0</v>
      </c>
      <c r="BE7" s="66">
        <v>0.6</v>
      </c>
      <c r="BF7" s="67"/>
      <c r="BG7" s="64">
        <v>0.04435</v>
      </c>
      <c r="BH7" s="64">
        <v>0.05889</v>
      </c>
      <c r="BI7" s="68">
        <v>0.51807</v>
      </c>
      <c r="BJ7" s="68">
        <v>0.93342</v>
      </c>
      <c r="BK7" s="68">
        <v>0.50729</v>
      </c>
      <c r="BL7" s="68">
        <v>0.80001</v>
      </c>
      <c r="BM7" s="69"/>
      <c r="BN7" s="68">
        <v>0.30224</v>
      </c>
      <c r="BO7" s="68">
        <v>0.40759</v>
      </c>
      <c r="BP7" s="68">
        <v>0.32701</v>
      </c>
      <c r="BQ7" s="68">
        <v>0.17418</v>
      </c>
      <c r="BR7" s="70">
        <v>0.99543</v>
      </c>
      <c r="BS7" s="70">
        <v>1</v>
      </c>
      <c r="BT7" s="70">
        <v>0.42495</v>
      </c>
      <c r="BU7" s="71"/>
      <c r="BV7" s="70">
        <v>0.61387</v>
      </c>
      <c r="BW7" s="70">
        <v>0.76626</v>
      </c>
      <c r="BX7" s="70">
        <v>0.6</v>
      </c>
      <c r="BY7" s="72">
        <v>34.659</v>
      </c>
      <c r="BZ7" s="56">
        <v>0.4715618461579939</v>
      </c>
      <c r="CA7" s="56">
        <v>0.759060251222761</v>
      </c>
      <c r="CB7" s="73">
        <v>505.154</v>
      </c>
      <c r="CC7" s="73">
        <v>0.039590385192167614</v>
      </c>
      <c r="CD7" s="73">
        <v>187.4491</v>
      </c>
      <c r="CE7" s="74">
        <v>99.07007</v>
      </c>
      <c r="CF7" s="74">
        <v>0.99539</v>
      </c>
      <c r="CG7" s="74">
        <v>21.6</v>
      </c>
      <c r="CH7" s="74">
        <v>90.5</v>
      </c>
      <c r="CI7" s="74">
        <v>17.788602094221105</v>
      </c>
      <c r="CJ7" s="74">
        <v>1</v>
      </c>
      <c r="CK7" s="74">
        <v>294</v>
      </c>
      <c r="CL7" s="74">
        <v>1</v>
      </c>
      <c r="CM7" s="74">
        <v>71</v>
      </c>
      <c r="CN7" s="74"/>
      <c r="CO7" s="74">
        <v>90.5</v>
      </c>
      <c r="CP7" s="74">
        <v>103.050005435944</v>
      </c>
      <c r="CQ7" s="74">
        <v>54.54833</v>
      </c>
      <c r="CR7" s="74">
        <v>0.26206</v>
      </c>
      <c r="CS7" s="74"/>
      <c r="CT7" s="74">
        <v>16.06046</v>
      </c>
      <c r="CU7" s="74">
        <v>0.63132</v>
      </c>
      <c r="CV7" s="74">
        <v>0.9</v>
      </c>
      <c r="CW7" s="74">
        <v>-12.900000572204561</v>
      </c>
      <c r="CX7" s="75">
        <v>0.5</v>
      </c>
      <c r="CY7" s="75">
        <v>0.5455</v>
      </c>
      <c r="CZ7" s="75">
        <v>0.75</v>
      </c>
      <c r="DA7" s="75">
        <v>1</v>
      </c>
      <c r="DB7" s="75">
        <v>1</v>
      </c>
      <c r="DC7" s="75">
        <v>1</v>
      </c>
      <c r="DD7" s="75">
        <v>0</v>
      </c>
      <c r="DE7" s="75">
        <v>0.6</v>
      </c>
      <c r="DF7" s="75">
        <v>0.5154720591968891</v>
      </c>
      <c r="DG7" s="75">
        <v>203.84150766847392</v>
      </c>
      <c r="DH7" s="76">
        <v>71.86</v>
      </c>
      <c r="DI7" s="76">
        <v>89.98</v>
      </c>
      <c r="DJ7" s="76">
        <v>81.71</v>
      </c>
      <c r="DK7" s="76">
        <v>0.6666666666666666</v>
      </c>
      <c r="DL7" s="76">
        <v>464.44</v>
      </c>
      <c r="DM7" s="76">
        <v>5.42</v>
      </c>
      <c r="DN7" s="76">
        <v>4.88</v>
      </c>
      <c r="DO7" s="76">
        <v>7.75152</v>
      </c>
      <c r="DP7" s="77">
        <v>99.7</v>
      </c>
      <c r="DQ7" s="77">
        <v>100</v>
      </c>
      <c r="DR7" s="77">
        <v>1.72381997108459</v>
      </c>
      <c r="DS7" s="77">
        <v>1.7966059373258587</v>
      </c>
      <c r="DT7" s="77">
        <v>74</v>
      </c>
      <c r="DU7" s="77">
        <v>18</v>
      </c>
    </row>
    <row r="8" spans="1:125" ht="14.25">
      <c r="A8" t="s">
        <v>88</v>
      </c>
      <c r="B8" s="51">
        <v>1</v>
      </c>
      <c r="C8" s="51" t="s">
        <v>83</v>
      </c>
      <c r="D8" s="51" t="s">
        <v>84</v>
      </c>
      <c r="E8" s="51" t="s">
        <v>85</v>
      </c>
      <c r="F8" s="51" t="s">
        <v>86</v>
      </c>
      <c r="G8" s="52">
        <f t="shared" si="3"/>
        <v>89.59528482163054</v>
      </c>
      <c r="H8" s="53">
        <f t="shared" si="4"/>
        <v>91.16687548402618</v>
      </c>
      <c r="I8" s="53">
        <f t="shared" si="4"/>
        <v>95.08617297213056</v>
      </c>
      <c r="J8" s="53">
        <f t="shared" si="4"/>
        <v>93.66507046056047</v>
      </c>
      <c r="K8" s="53">
        <f t="shared" si="4"/>
        <v>92.41711513896863</v>
      </c>
      <c r="L8" s="53">
        <f t="shared" si="4"/>
        <v>75.64119005246688</v>
      </c>
      <c r="M8" s="53">
        <f t="shared" si="5"/>
        <v>17.170701278772373</v>
      </c>
      <c r="N8" s="53">
        <f t="shared" si="5"/>
        <v>6.955887979890491</v>
      </c>
      <c r="O8" s="53">
        <f t="shared" si="5"/>
        <v>15.623538813842051</v>
      </c>
      <c r="P8" s="53">
        <f t="shared" si="5"/>
        <v>15.2449915576012</v>
      </c>
      <c r="Q8" s="53">
        <f t="shared" si="5"/>
        <v>5.54711654676259</v>
      </c>
      <c r="R8" s="54">
        <f t="shared" si="6"/>
        <v>57.235670929241245</v>
      </c>
      <c r="S8" s="55">
        <f t="shared" si="7"/>
        <v>69.55887979890491</v>
      </c>
      <c r="T8" s="55">
        <f t="shared" si="8"/>
        <v>78.11769406921026</v>
      </c>
      <c r="U8" s="55">
        <f t="shared" si="9"/>
        <v>50.81663852533733</v>
      </c>
      <c r="V8" s="55">
        <f t="shared" si="10"/>
        <v>55.471165467625895</v>
      </c>
      <c r="W8" s="56">
        <v>0.89733</v>
      </c>
      <c r="X8" s="56">
        <v>0.92792</v>
      </c>
      <c r="Y8" s="56">
        <v>0.269</v>
      </c>
      <c r="Z8" s="56"/>
      <c r="AA8" s="56">
        <v>0.4913</v>
      </c>
      <c r="AB8" s="56">
        <v>0.01394</v>
      </c>
      <c r="AC8" s="57">
        <v>0.02606</v>
      </c>
      <c r="AD8" s="58">
        <v>1</v>
      </c>
      <c r="AE8" s="59">
        <v>1</v>
      </c>
      <c r="AF8" s="59">
        <v>0.93103</v>
      </c>
      <c r="AG8" s="60">
        <v>1</v>
      </c>
      <c r="AH8" s="60">
        <v>0.60383</v>
      </c>
      <c r="AI8" s="60">
        <v>1</v>
      </c>
      <c r="AJ8" s="60">
        <v>0.25926</v>
      </c>
      <c r="AK8" s="61">
        <v>1</v>
      </c>
      <c r="AL8" s="62">
        <v>0.83784</v>
      </c>
      <c r="AM8" s="62">
        <v>0.11563</v>
      </c>
      <c r="AN8" s="62">
        <v>0.99551</v>
      </c>
      <c r="AO8" s="63">
        <v>0.56634</v>
      </c>
      <c r="AP8" s="63">
        <v>0.74808</v>
      </c>
      <c r="AQ8" s="63"/>
      <c r="AR8" s="63">
        <v>0.03877</v>
      </c>
      <c r="AS8" s="63">
        <v>0.18331</v>
      </c>
      <c r="AT8" s="63">
        <v>0.14099</v>
      </c>
      <c r="AU8" s="63">
        <v>0.04235</v>
      </c>
      <c r="AV8" s="63">
        <v>0.00664</v>
      </c>
      <c r="AW8" s="60">
        <v>0</v>
      </c>
      <c r="AX8" s="64">
        <v>1</v>
      </c>
      <c r="AY8" s="64">
        <v>0.66642</v>
      </c>
      <c r="AZ8" s="64">
        <v>1</v>
      </c>
      <c r="BA8" s="65">
        <v>1</v>
      </c>
      <c r="BB8" s="64">
        <v>1</v>
      </c>
      <c r="BC8" s="66">
        <v>0.9375</v>
      </c>
      <c r="BD8" s="66">
        <v>0.5</v>
      </c>
      <c r="BE8" s="66">
        <v>0.525</v>
      </c>
      <c r="BF8" s="67"/>
      <c r="BG8" s="64">
        <v>0.11673</v>
      </c>
      <c r="BH8" s="64">
        <v>0.09682</v>
      </c>
      <c r="BI8" s="68">
        <v>0.74842</v>
      </c>
      <c r="BJ8" s="68">
        <v>0.92126</v>
      </c>
      <c r="BK8" s="68">
        <v>0.84876</v>
      </c>
      <c r="BL8" s="68">
        <v>0.94</v>
      </c>
      <c r="BM8" s="69"/>
      <c r="BN8" s="68">
        <v>0.05565</v>
      </c>
      <c r="BO8" s="68">
        <v>0.47442</v>
      </c>
      <c r="BP8" s="68">
        <v>0.56466</v>
      </c>
      <c r="BQ8" s="68">
        <v>0.18414</v>
      </c>
      <c r="BR8" s="70">
        <v>1</v>
      </c>
      <c r="BS8" s="70">
        <v>1</v>
      </c>
      <c r="BT8" s="70">
        <v>0.73797</v>
      </c>
      <c r="BU8" s="71"/>
      <c r="BV8" s="70">
        <v>0.52066</v>
      </c>
      <c r="BW8" s="70">
        <v>0.05575</v>
      </c>
      <c r="BX8" s="70">
        <v>0.63333</v>
      </c>
      <c r="BY8" s="72">
        <v>56.416</v>
      </c>
      <c r="BZ8" s="56">
        <v>0.4697655722183967</v>
      </c>
      <c r="CA8" s="56">
        <v>0.400365472490417</v>
      </c>
      <c r="CB8" s="73">
        <v>248.199</v>
      </c>
      <c r="CC8" s="73">
        <v>0.015854775630653115</v>
      </c>
      <c r="CD8" s="73">
        <v>38.20438</v>
      </c>
      <c r="CE8" s="74">
        <v>99.91029</v>
      </c>
      <c r="CF8" s="74">
        <v>1.00384</v>
      </c>
      <c r="CG8" s="74">
        <v>30.8</v>
      </c>
      <c r="CH8" s="74">
        <v>100</v>
      </c>
      <c r="CI8" s="74">
        <v>34.150868222716554</v>
      </c>
      <c r="CJ8" s="74">
        <v>1</v>
      </c>
      <c r="CK8" s="74">
        <v>126</v>
      </c>
      <c r="CL8" s="74">
        <v>1</v>
      </c>
      <c r="CM8" s="74">
        <v>70</v>
      </c>
      <c r="CN8" s="74">
        <v>1.01</v>
      </c>
      <c r="CO8" s="74">
        <v>99.6</v>
      </c>
      <c r="CP8" s="74">
        <v>141.112995147705</v>
      </c>
      <c r="CQ8" s="74">
        <v>57.6457</v>
      </c>
      <c r="CR8" s="74">
        <v>1.46391</v>
      </c>
      <c r="CS8" s="74"/>
      <c r="CT8" s="74"/>
      <c r="CU8" s="74">
        <v>0.9885</v>
      </c>
      <c r="CV8" s="74">
        <v>0.3</v>
      </c>
      <c r="CW8" s="74">
        <v>-3.09999990463257</v>
      </c>
      <c r="CX8" s="75">
        <v>1</v>
      </c>
      <c r="CY8" s="75">
        <v>0.6818000000000001</v>
      </c>
      <c r="CZ8" s="75">
        <v>1</v>
      </c>
      <c r="DA8" s="75">
        <v>1</v>
      </c>
      <c r="DB8" s="75">
        <v>1</v>
      </c>
      <c r="DC8" s="75">
        <v>0.9375</v>
      </c>
      <c r="DD8" s="75">
        <v>0.5</v>
      </c>
      <c r="DE8" s="75">
        <v>0.525</v>
      </c>
      <c r="DF8" s="75">
        <v>1.3556029947100101</v>
      </c>
      <c r="DG8" s="75">
        <v>307.60580387769306</v>
      </c>
      <c r="DH8" s="76">
        <v>85.31</v>
      </c>
      <c r="DI8" s="76">
        <v>89.26</v>
      </c>
      <c r="DJ8" s="76">
        <v>93.18</v>
      </c>
      <c r="DK8" s="76">
        <v>0.7833333333333333</v>
      </c>
      <c r="DL8" s="76">
        <v>85.51</v>
      </c>
      <c r="DM8" s="76">
        <v>6.23</v>
      </c>
      <c r="DN8" s="76">
        <v>8.39</v>
      </c>
      <c r="DO8" s="76">
        <v>8.19344</v>
      </c>
      <c r="DP8" s="77">
        <v>100</v>
      </c>
      <c r="DQ8" s="77">
        <v>100</v>
      </c>
      <c r="DR8" s="77">
        <v>2.98415994644165</v>
      </c>
      <c r="DS8" s="77">
        <v>1.5239721513991622</v>
      </c>
      <c r="DT8" s="77">
        <v>5.455</v>
      </c>
      <c r="DU8" s="77">
        <v>19</v>
      </c>
    </row>
    <row r="9" spans="1:125" ht="14.25">
      <c r="A9" t="s">
        <v>89</v>
      </c>
      <c r="B9" s="51">
        <v>1</v>
      </c>
      <c r="C9" s="51" t="s">
        <v>83</v>
      </c>
      <c r="D9" s="51" t="s">
        <v>84</v>
      </c>
      <c r="E9" s="51" t="s">
        <v>85</v>
      </c>
      <c r="F9" s="51" t="s">
        <v>86</v>
      </c>
      <c r="G9" s="52">
        <f t="shared" si="3"/>
        <v>77.04308469478485</v>
      </c>
      <c r="H9" s="53">
        <f t="shared" si="4"/>
        <v>87.47248623775594</v>
      </c>
      <c r="I9" s="53">
        <f t="shared" si="4"/>
        <v>95.48025978471348</v>
      </c>
      <c r="J9" s="53">
        <f t="shared" si="4"/>
        <v>90.18197023727788</v>
      </c>
      <c r="K9" s="53">
        <f t="shared" si="4"/>
        <v>60.91374255335046</v>
      </c>
      <c r="L9" s="53">
        <f t="shared" si="4"/>
        <v>51.166964660826544</v>
      </c>
      <c r="M9" s="53">
        <f t="shared" si="5"/>
        <v>16.142237084398975</v>
      </c>
      <c r="N9" s="53">
        <f t="shared" si="5"/>
        <v>7.000012088189751</v>
      </c>
      <c r="O9" s="53">
        <f t="shared" si="5"/>
        <v>14.601060034904018</v>
      </c>
      <c r="P9" s="53">
        <f t="shared" si="5"/>
        <v>9.164520563353053</v>
      </c>
      <c r="Q9" s="53">
        <f t="shared" si="5"/>
        <v>3.4923645991315055</v>
      </c>
      <c r="R9" s="54">
        <f t="shared" si="6"/>
        <v>53.80745694799658</v>
      </c>
      <c r="S9" s="55">
        <f t="shared" si="7"/>
        <v>70.00012088189752</v>
      </c>
      <c r="T9" s="55">
        <f t="shared" si="8"/>
        <v>73.00530017452009</v>
      </c>
      <c r="U9" s="55">
        <f t="shared" si="9"/>
        <v>30.548401877843506</v>
      </c>
      <c r="V9" s="55">
        <f t="shared" si="10"/>
        <v>34.923645991315055</v>
      </c>
      <c r="W9" s="56">
        <v>0.88057</v>
      </c>
      <c r="X9" s="56">
        <v>0.90527</v>
      </c>
      <c r="Y9" s="56">
        <v>0.16883</v>
      </c>
      <c r="Z9" s="56"/>
      <c r="AA9" s="56">
        <v>0.4925</v>
      </c>
      <c r="AB9" s="56">
        <v>0.01037</v>
      </c>
      <c r="AC9" s="57">
        <v>0.01325</v>
      </c>
      <c r="AD9" s="58">
        <v>0.99834</v>
      </c>
      <c r="AE9" s="59">
        <v>1</v>
      </c>
      <c r="AF9" s="59">
        <v>0.92163</v>
      </c>
      <c r="AG9" s="60">
        <v>1</v>
      </c>
      <c r="AH9" s="60">
        <v>0.40589</v>
      </c>
      <c r="AI9" s="60">
        <v>0.66667</v>
      </c>
      <c r="AJ9" s="60">
        <v>0.25926</v>
      </c>
      <c r="AK9" s="61">
        <v>1</v>
      </c>
      <c r="AL9" s="62">
        <v>0.86486</v>
      </c>
      <c r="AM9" s="62">
        <v>0.16264</v>
      </c>
      <c r="AN9" s="62">
        <v>0.97306</v>
      </c>
      <c r="AO9" s="63">
        <v>0.46649</v>
      </c>
      <c r="AP9" s="63">
        <v>0.83339</v>
      </c>
      <c r="AQ9" s="63"/>
      <c r="AR9" s="63">
        <v>0.02248</v>
      </c>
      <c r="AS9" s="63">
        <v>0.14289</v>
      </c>
      <c r="AT9" s="63">
        <v>0.10634</v>
      </c>
      <c r="AU9" s="63">
        <v>0.01416</v>
      </c>
      <c r="AV9" s="63">
        <v>0.00664</v>
      </c>
      <c r="AW9" s="60">
        <v>0</v>
      </c>
      <c r="AX9" s="64">
        <v>1</v>
      </c>
      <c r="AY9" s="64">
        <v>0.55535</v>
      </c>
      <c r="AZ9" s="64">
        <v>1</v>
      </c>
      <c r="BA9" s="65">
        <v>1</v>
      </c>
      <c r="BB9" s="64">
        <v>1</v>
      </c>
      <c r="BC9" s="66">
        <v>0.75</v>
      </c>
      <c r="BD9" s="66">
        <v>0</v>
      </c>
      <c r="BE9" s="66">
        <v>1</v>
      </c>
      <c r="BF9" s="67"/>
      <c r="BG9" s="64">
        <v>0.10504</v>
      </c>
      <c r="BH9" s="64">
        <v>0.15317</v>
      </c>
      <c r="BI9" s="68">
        <v>0.52201</v>
      </c>
      <c r="BJ9" s="68">
        <v>0.84877</v>
      </c>
      <c r="BK9" s="68">
        <v>1</v>
      </c>
      <c r="BL9" s="68">
        <v>0.78</v>
      </c>
      <c r="BM9" s="69"/>
      <c r="BN9" s="68">
        <v>0.06819</v>
      </c>
      <c r="BO9" s="68">
        <v>0.97442</v>
      </c>
      <c r="BP9" s="68">
        <v>0.4306</v>
      </c>
      <c r="BQ9" s="68">
        <v>0.22062</v>
      </c>
      <c r="BR9" s="70">
        <v>1</v>
      </c>
      <c r="BS9" s="70">
        <v>1</v>
      </c>
      <c r="BT9" s="70">
        <v>0.87806</v>
      </c>
      <c r="BU9" s="71"/>
      <c r="BV9" s="70">
        <v>0.2653</v>
      </c>
      <c r="BW9" s="70">
        <v>0.7478</v>
      </c>
      <c r="BX9" s="70">
        <v>0.9</v>
      </c>
      <c r="BY9" s="72">
        <v>55.545</v>
      </c>
      <c r="BZ9" s="56">
        <v>0.45757694535135446</v>
      </c>
      <c r="CA9" s="56">
        <v>0.252664413828958</v>
      </c>
      <c r="CB9" s="73">
        <v>248.818</v>
      </c>
      <c r="CC9" s="73">
        <v>0.011994463344023239</v>
      </c>
      <c r="CD9" s="73">
        <v>19.43176</v>
      </c>
      <c r="CE9" s="74">
        <v>99.79585</v>
      </c>
      <c r="CF9" s="74">
        <v>1.00551</v>
      </c>
      <c r="CG9" s="74">
        <v>30.5</v>
      </c>
      <c r="CH9" s="74">
        <v>100</v>
      </c>
      <c r="CI9" s="74">
        <v>23.023488310775182</v>
      </c>
      <c r="CJ9" s="74">
        <v>0.6666666666666666</v>
      </c>
      <c r="CK9" s="74">
        <v>126</v>
      </c>
      <c r="CL9" s="74">
        <v>1</v>
      </c>
      <c r="CM9" s="74">
        <v>71</v>
      </c>
      <c r="CN9" s="74">
        <v>1.38</v>
      </c>
      <c r="CO9" s="74">
        <v>97.6</v>
      </c>
      <c r="CP9" s="74">
        <v>120.989000797272</v>
      </c>
      <c r="CQ9" s="74">
        <v>60.98206</v>
      </c>
      <c r="CR9" s="74">
        <v>0.86988</v>
      </c>
      <c r="CS9" s="74">
        <v>11.85033</v>
      </c>
      <c r="CT9" s="74">
        <v>13.19718</v>
      </c>
      <c r="CU9" s="74">
        <v>0.35594</v>
      </c>
      <c r="CV9" s="74">
        <v>0.3</v>
      </c>
      <c r="CW9" s="74">
        <v>-4.699999809265099</v>
      </c>
      <c r="CX9" s="75">
        <v>1</v>
      </c>
      <c r="CY9" s="75">
        <v>0.5909</v>
      </c>
      <c r="CZ9" s="75">
        <v>1</v>
      </c>
      <c r="DA9" s="75">
        <v>1</v>
      </c>
      <c r="DB9" s="75">
        <v>1</v>
      </c>
      <c r="DC9" s="75">
        <v>0.75</v>
      </c>
      <c r="DD9" s="75">
        <v>0</v>
      </c>
      <c r="DE9" s="75">
        <v>1</v>
      </c>
      <c r="DF9" s="75">
        <v>1.219821099527667</v>
      </c>
      <c r="DG9" s="75">
        <v>461.7682658440542</v>
      </c>
      <c r="DH9" s="76">
        <v>72.09</v>
      </c>
      <c r="DI9" s="76">
        <v>84.97</v>
      </c>
      <c r="DJ9" s="76">
        <v>98.26</v>
      </c>
      <c r="DK9" s="76">
        <v>0.65</v>
      </c>
      <c r="DL9" s="76">
        <v>104.79</v>
      </c>
      <c r="DM9" s="76">
        <v>12.29</v>
      </c>
      <c r="DN9" s="76">
        <v>6.41</v>
      </c>
      <c r="DO9" s="76">
        <v>9.81307</v>
      </c>
      <c r="DP9" s="77">
        <v>100</v>
      </c>
      <c r="DQ9" s="77">
        <v>100</v>
      </c>
      <c r="DR9" s="77">
        <v>3.54822993278503</v>
      </c>
      <c r="DS9" s="77">
        <v>0.7769850626184507</v>
      </c>
      <c r="DT9" s="77">
        <v>72.22</v>
      </c>
      <c r="DU9" s="77">
        <v>27</v>
      </c>
    </row>
    <row r="10" spans="1:125" ht="14.25">
      <c r="A10" t="s">
        <v>90</v>
      </c>
      <c r="B10" s="51">
        <v>1</v>
      </c>
      <c r="C10" s="51" t="s">
        <v>83</v>
      </c>
      <c r="D10" s="51" t="s">
        <v>84</v>
      </c>
      <c r="F10" s="51" t="s">
        <v>86</v>
      </c>
      <c r="G10" s="52">
        <f t="shared" si="3"/>
        <v>82.63429916765332</v>
      </c>
      <c r="H10" s="53">
        <f t="shared" si="4"/>
        <v>99.5148477139954</v>
      </c>
      <c r="I10" s="53">
        <f t="shared" si="4"/>
        <v>99.26996391795151</v>
      </c>
      <c r="J10" s="53">
        <f t="shared" si="4"/>
        <v>89.72771387185782</v>
      </c>
      <c r="K10" s="53">
        <f t="shared" si="4"/>
        <v>72.37822925635213</v>
      </c>
      <c r="L10" s="53">
        <f t="shared" si="4"/>
        <v>52.28074107810974</v>
      </c>
      <c r="M10" s="53">
        <f t="shared" si="5"/>
        <v>19.49465524296675</v>
      </c>
      <c r="N10" s="53">
        <f t="shared" si="5"/>
        <v>7.424328026348587</v>
      </c>
      <c r="O10" s="53">
        <f t="shared" si="5"/>
        <v>14.467711160606678</v>
      </c>
      <c r="P10" s="53">
        <f t="shared" si="5"/>
        <v>11.377282980205171</v>
      </c>
      <c r="Q10" s="53">
        <f t="shared" si="5"/>
        <v>3.585872533540735</v>
      </c>
      <c r="R10" s="54">
        <f t="shared" si="6"/>
        <v>64.9821841432225</v>
      </c>
      <c r="S10" s="55">
        <f t="shared" si="7"/>
        <v>74.24328026348587</v>
      </c>
      <c r="T10" s="55">
        <f t="shared" si="8"/>
        <v>72.33855580303339</v>
      </c>
      <c r="U10" s="55">
        <f t="shared" si="9"/>
        <v>37.9242766006839</v>
      </c>
      <c r="V10" s="55">
        <f t="shared" si="10"/>
        <v>35.85872533540735</v>
      </c>
      <c r="W10" s="56">
        <v>0.84566</v>
      </c>
      <c r="X10" s="56">
        <v>0.90142</v>
      </c>
      <c r="Y10" s="56">
        <v>0.46608</v>
      </c>
      <c r="Z10" s="56"/>
      <c r="AA10" s="56">
        <v>0.2754</v>
      </c>
      <c r="AB10" s="56">
        <v>0.00181</v>
      </c>
      <c r="AC10" s="57">
        <v>0.07549</v>
      </c>
      <c r="AD10" s="58">
        <v>0.98254</v>
      </c>
      <c r="AE10" s="59">
        <v>1</v>
      </c>
      <c r="AF10" s="59">
        <v>0.68339</v>
      </c>
      <c r="AG10" s="60">
        <v>1</v>
      </c>
      <c r="AH10" s="60">
        <v>0.70417</v>
      </c>
      <c r="AI10" s="60">
        <v>0.66667</v>
      </c>
      <c r="AJ10" s="60">
        <v>0.57407</v>
      </c>
      <c r="AK10" s="61">
        <v>1</v>
      </c>
      <c r="AL10" s="62">
        <v>0.86486</v>
      </c>
      <c r="AM10" s="62">
        <v>0.18733</v>
      </c>
      <c r="AN10" s="62">
        <v>0.97868</v>
      </c>
      <c r="AO10" s="63">
        <v>0.64833</v>
      </c>
      <c r="AP10" s="63">
        <v>0.83309</v>
      </c>
      <c r="AQ10" s="63"/>
      <c r="AR10" s="63">
        <v>0.00656</v>
      </c>
      <c r="AS10" s="63">
        <v>0.18331</v>
      </c>
      <c r="AT10" s="63">
        <v>0.03862</v>
      </c>
      <c r="AU10" s="63">
        <v>0.08809</v>
      </c>
      <c r="AV10" s="63">
        <v>0.00442</v>
      </c>
      <c r="AW10" s="60">
        <v>0</v>
      </c>
      <c r="AX10" s="64">
        <v>1</v>
      </c>
      <c r="AY10" s="64">
        <v>0.55535</v>
      </c>
      <c r="AZ10" s="64">
        <v>1</v>
      </c>
      <c r="BA10" s="65">
        <v>1</v>
      </c>
      <c r="BB10" s="64">
        <v>1</v>
      </c>
      <c r="BC10" s="66">
        <v>1</v>
      </c>
      <c r="BD10" s="66">
        <v>0.5</v>
      </c>
      <c r="BE10" s="66">
        <v>0.525</v>
      </c>
      <c r="BF10" s="67"/>
      <c r="BG10" s="64">
        <v>0.12157</v>
      </c>
      <c r="BH10" s="64">
        <v>0.1723</v>
      </c>
      <c r="BI10" s="68">
        <v>0.7044</v>
      </c>
      <c r="BJ10" s="68">
        <v>0.82325</v>
      </c>
      <c r="BK10" s="68">
        <v>0.79458</v>
      </c>
      <c r="BL10" s="68">
        <v>1</v>
      </c>
      <c r="BM10" s="69"/>
      <c r="BN10" s="68">
        <v>0.08755</v>
      </c>
      <c r="BO10" s="68">
        <v>0.77063</v>
      </c>
      <c r="BP10" s="68">
        <v>0.53758</v>
      </c>
      <c r="BQ10" s="68">
        <v>0.19954</v>
      </c>
      <c r="BR10" s="70">
        <v>1</v>
      </c>
      <c r="BS10" s="70">
        <v>1</v>
      </c>
      <c r="BT10" s="70">
        <v>0.40779</v>
      </c>
      <c r="BU10" s="71"/>
      <c r="BV10" s="70">
        <v>0.33365</v>
      </c>
      <c r="BW10" s="70">
        <v>0.44399</v>
      </c>
      <c r="BX10" s="70">
        <v>0.8</v>
      </c>
      <c r="BY10" s="72">
        <v>53.73</v>
      </c>
      <c r="BZ10" s="56">
        <v>0.45551052982933254</v>
      </c>
      <c r="CA10" s="56">
        <v>0.690976907276743</v>
      </c>
      <c r="CB10" s="73">
        <v>139.118</v>
      </c>
      <c r="CC10" s="73">
        <v>0.0027300555890915385</v>
      </c>
      <c r="CD10" s="73">
        <v>110.6715</v>
      </c>
      <c r="CE10" s="74">
        <v>98.70823</v>
      </c>
      <c r="CF10" s="74">
        <v>1.00022</v>
      </c>
      <c r="CG10" s="74">
        <v>22.9</v>
      </c>
      <c r="CH10" s="74">
        <v>100</v>
      </c>
      <c r="CI10" s="74">
        <v>39.791439688715954</v>
      </c>
      <c r="CJ10" s="74">
        <v>0.6666666666666666</v>
      </c>
      <c r="CK10" s="74">
        <v>245</v>
      </c>
      <c r="CL10" s="74">
        <v>1</v>
      </c>
      <c r="CM10" s="74">
        <v>71</v>
      </c>
      <c r="CN10" s="74"/>
      <c r="CO10" s="74">
        <v>98.1</v>
      </c>
      <c r="CP10" s="74">
        <v>157.639002799988</v>
      </c>
      <c r="CQ10" s="74">
        <v>60.97011</v>
      </c>
      <c r="CR10" s="74">
        <v>0.28905</v>
      </c>
      <c r="CS10" s="74"/>
      <c r="CT10" s="74">
        <v>8.95778</v>
      </c>
      <c r="CU10" s="74"/>
      <c r="CV10" s="74">
        <v>0.2</v>
      </c>
      <c r="CW10" s="74">
        <v>-3.2999997138977104</v>
      </c>
      <c r="CX10" s="75">
        <v>1</v>
      </c>
      <c r="CY10" s="75">
        <v>0.5909</v>
      </c>
      <c r="CZ10" s="75">
        <v>1</v>
      </c>
      <c r="DA10" s="75">
        <v>1</v>
      </c>
      <c r="DB10" s="75">
        <v>1</v>
      </c>
      <c r="DC10" s="75">
        <v>1</v>
      </c>
      <c r="DD10" s="75">
        <v>0.5</v>
      </c>
      <c r="DE10" s="75">
        <v>0.525</v>
      </c>
      <c r="DF10" s="75">
        <v>1.411730717504425</v>
      </c>
      <c r="DG10" s="75">
        <v>514.0903599489337</v>
      </c>
      <c r="DH10" s="76">
        <v>82.74</v>
      </c>
      <c r="DI10" s="76">
        <v>83.46</v>
      </c>
      <c r="DJ10" s="76">
        <v>91.36</v>
      </c>
      <c r="DK10" s="76">
        <v>0.8333333333333334</v>
      </c>
      <c r="DL10" s="76">
        <v>134.53</v>
      </c>
      <c r="DM10" s="76">
        <v>9.82</v>
      </c>
      <c r="DN10" s="76">
        <v>7.99</v>
      </c>
      <c r="DO10" s="76">
        <v>8.87731</v>
      </c>
      <c r="DP10" s="77">
        <v>100</v>
      </c>
      <c r="DQ10" s="77">
        <v>100</v>
      </c>
      <c r="DR10" s="77">
        <v>1.65473997592926</v>
      </c>
      <c r="DS10" s="77">
        <v>0.9769365804188288</v>
      </c>
      <c r="DT10" s="77">
        <v>42.91</v>
      </c>
      <c r="DU10" s="77">
        <v>24</v>
      </c>
    </row>
    <row r="11" spans="1:125" ht="14.25">
      <c r="A11" s="49" t="s">
        <v>91</v>
      </c>
      <c r="B11" s="50">
        <v>1</v>
      </c>
      <c r="C11" s="51" t="s">
        <v>83</v>
      </c>
      <c r="D11" s="51" t="s">
        <v>84</v>
      </c>
      <c r="E11" s="51" t="s">
        <v>85</v>
      </c>
      <c r="F11" s="51" t="s">
        <v>86</v>
      </c>
      <c r="G11" s="52">
        <f t="shared" si="3"/>
        <v>73.72105996642193</v>
      </c>
      <c r="H11" s="53">
        <f t="shared" si="4"/>
        <v>84.1131032615187</v>
      </c>
      <c r="I11" s="53">
        <f t="shared" si="4"/>
        <v>92.81309265079003</v>
      </c>
      <c r="J11" s="53">
        <f t="shared" si="4"/>
        <v>98.71605744760448</v>
      </c>
      <c r="K11" s="53">
        <f t="shared" si="4"/>
        <v>52.54492055889406</v>
      </c>
      <c r="L11" s="53">
        <f t="shared" si="4"/>
        <v>40.418125913302376</v>
      </c>
      <c r="M11" s="53">
        <f t="shared" si="5"/>
        <v>15.20703375959079</v>
      </c>
      <c r="N11" s="53">
        <f t="shared" si="5"/>
        <v>6.701381513118932</v>
      </c>
      <c r="O11" s="53">
        <f t="shared" si="5"/>
        <v>17.10627737313548</v>
      </c>
      <c r="P11" s="53">
        <f t="shared" si="5"/>
        <v>7.54925288828043</v>
      </c>
      <c r="Q11" s="53">
        <f t="shared" si="5"/>
        <v>2.589937780802385</v>
      </c>
      <c r="R11" s="54">
        <f t="shared" si="6"/>
        <v>50.6901125319693</v>
      </c>
      <c r="S11" s="55">
        <f t="shared" si="7"/>
        <v>67.01381513118932</v>
      </c>
      <c r="T11" s="55">
        <f t="shared" si="8"/>
        <v>85.5313868656774</v>
      </c>
      <c r="U11" s="55">
        <f t="shared" si="9"/>
        <v>25.1641762942681</v>
      </c>
      <c r="V11" s="55">
        <f t="shared" si="10"/>
        <v>25.89937780802385</v>
      </c>
      <c r="W11" s="56">
        <v>0.79985</v>
      </c>
      <c r="X11" s="56">
        <v>0.89651</v>
      </c>
      <c r="Y11" s="56">
        <v>0.45029</v>
      </c>
      <c r="Z11" s="56"/>
      <c r="AA11" s="56">
        <v>0.5534</v>
      </c>
      <c r="AB11" s="56">
        <v>0.02592</v>
      </c>
      <c r="AC11" s="57">
        <v>0.12361</v>
      </c>
      <c r="AD11" s="58">
        <v>0.99658</v>
      </c>
      <c r="AE11" s="59">
        <v>1</v>
      </c>
      <c r="AF11" s="59">
        <v>0.9279</v>
      </c>
      <c r="AG11" s="60">
        <v>0.846</v>
      </c>
      <c r="AH11" s="60">
        <v>0.41323</v>
      </c>
      <c r="AI11" s="60">
        <v>0.66667</v>
      </c>
      <c r="AJ11" s="60">
        <v>0.2037</v>
      </c>
      <c r="AK11" s="61">
        <v>1</v>
      </c>
      <c r="AL11" s="62">
        <v>0.86486</v>
      </c>
      <c r="AM11" s="62">
        <v>0.18733</v>
      </c>
      <c r="AN11" s="62">
        <v>0.99439</v>
      </c>
      <c r="AO11" s="63">
        <v>0.50171</v>
      </c>
      <c r="AP11" s="63">
        <v>0.79051</v>
      </c>
      <c r="AQ11" s="63"/>
      <c r="AR11" s="63">
        <v>0.03605</v>
      </c>
      <c r="AS11" s="63">
        <v>0.16374</v>
      </c>
      <c r="AT11" s="63">
        <v>0.07352</v>
      </c>
      <c r="AU11" s="63">
        <v>0.11586</v>
      </c>
      <c r="AV11" s="63">
        <v>0.03319</v>
      </c>
      <c r="AW11" s="60">
        <v>0</v>
      </c>
      <c r="AX11" s="64">
        <v>1</v>
      </c>
      <c r="AY11" s="64">
        <v>0.83309</v>
      </c>
      <c r="AZ11" s="64">
        <v>1</v>
      </c>
      <c r="BA11" s="65">
        <v>1</v>
      </c>
      <c r="BB11" s="64">
        <v>1</v>
      </c>
      <c r="BC11" s="66">
        <v>1</v>
      </c>
      <c r="BD11" s="66">
        <v>0.5</v>
      </c>
      <c r="BE11" s="66">
        <v>0.75</v>
      </c>
      <c r="BF11" s="67"/>
      <c r="BG11" s="64">
        <v>0.08634</v>
      </c>
      <c r="BH11" s="64">
        <v>0.08522</v>
      </c>
      <c r="BI11" s="68">
        <v>0.50608</v>
      </c>
      <c r="BJ11" s="68">
        <v>0.72085</v>
      </c>
      <c r="BK11" s="68">
        <v>0.83834</v>
      </c>
      <c r="BL11" s="68">
        <v>0.82</v>
      </c>
      <c r="BM11" s="69"/>
      <c r="BN11" s="68">
        <v>0.10648</v>
      </c>
      <c r="BO11" s="68">
        <v>0.35644</v>
      </c>
      <c r="BP11" s="68">
        <v>1</v>
      </c>
      <c r="BQ11" s="68">
        <v>0.30216</v>
      </c>
      <c r="BR11" s="70">
        <v>1</v>
      </c>
      <c r="BS11" s="70">
        <v>1</v>
      </c>
      <c r="BT11" s="70">
        <v>0.55221</v>
      </c>
      <c r="BU11" s="71"/>
      <c r="BV11" s="70">
        <v>0.23458</v>
      </c>
      <c r="BW11" s="70">
        <v>0.90816</v>
      </c>
      <c r="BX11" s="70">
        <v>0.8</v>
      </c>
      <c r="BY11" s="72">
        <v>51.349</v>
      </c>
      <c r="BZ11" s="56">
        <v>0.4528650951147652</v>
      </c>
      <c r="CA11" s="56">
        <v>0.667698889030775</v>
      </c>
      <c r="CB11" s="73">
        <v>279.534</v>
      </c>
      <c r="CC11" s="73">
        <v>0.028810437222165374</v>
      </c>
      <c r="CD11" s="73">
        <v>181.2279</v>
      </c>
      <c r="CE11" s="74">
        <v>99.67486</v>
      </c>
      <c r="CF11" s="74">
        <v>1.00157</v>
      </c>
      <c r="CG11" s="74">
        <v>30.7</v>
      </c>
      <c r="CH11" s="74">
        <v>84.6</v>
      </c>
      <c r="CI11" s="74">
        <v>23.436252592900352</v>
      </c>
      <c r="CJ11" s="74">
        <v>0.6666666666666666</v>
      </c>
      <c r="CK11" s="74">
        <v>105</v>
      </c>
      <c r="CL11" s="74">
        <v>1</v>
      </c>
      <c r="CM11" s="74">
        <v>71</v>
      </c>
      <c r="CN11" s="74"/>
      <c r="CO11" s="74">
        <v>99.5</v>
      </c>
      <c r="CP11" s="74">
        <v>128.086996078491</v>
      </c>
      <c r="CQ11" s="74">
        <v>59.30501</v>
      </c>
      <c r="CR11" s="74">
        <v>1.36448</v>
      </c>
      <c r="CS11" s="74">
        <v>13.57944</v>
      </c>
      <c r="CT11" s="74">
        <v>11.14292</v>
      </c>
      <c r="CU11" s="74">
        <v>2.63754</v>
      </c>
      <c r="CV11" s="74">
        <v>1.5</v>
      </c>
      <c r="CW11" s="74">
        <v>-4.400000572204631</v>
      </c>
      <c r="CX11" s="75">
        <v>1</v>
      </c>
      <c r="CY11" s="75">
        <v>0.8181999999999999</v>
      </c>
      <c r="CZ11" s="75">
        <v>1</v>
      </c>
      <c r="DA11" s="75">
        <v>1</v>
      </c>
      <c r="DB11" s="75">
        <v>1</v>
      </c>
      <c r="DC11" s="75">
        <v>1</v>
      </c>
      <c r="DD11" s="75">
        <v>0.5</v>
      </c>
      <c r="DE11" s="75">
        <v>0.75</v>
      </c>
      <c r="DF11" s="75">
        <v>1.0028788492496499</v>
      </c>
      <c r="DG11" s="75">
        <v>275.8745628017209</v>
      </c>
      <c r="DH11" s="76">
        <v>71.16</v>
      </c>
      <c r="DI11" s="76">
        <v>77.4</v>
      </c>
      <c r="DJ11" s="76">
        <v>92.83</v>
      </c>
      <c r="DK11" s="76">
        <v>0.6833333333333333</v>
      </c>
      <c r="DL11" s="76"/>
      <c r="DM11" s="76">
        <v>4.8</v>
      </c>
      <c r="DN11" s="76">
        <v>14.82</v>
      </c>
      <c r="DO11" s="76">
        <v>13.43295</v>
      </c>
      <c r="DP11" s="77">
        <v>100</v>
      </c>
      <c r="DQ11" s="77">
        <v>100</v>
      </c>
      <c r="DR11" s="77">
        <v>2.23621010780334</v>
      </c>
      <c r="DS11" s="77">
        <v>0.6871256142347675</v>
      </c>
      <c r="DT11" s="77">
        <v>87.69</v>
      </c>
      <c r="DU11" s="77">
        <v>24</v>
      </c>
    </row>
    <row r="12" spans="1:125" ht="14.25">
      <c r="A12" t="s">
        <v>92</v>
      </c>
      <c r="B12" s="51">
        <v>1</v>
      </c>
      <c r="C12" s="51" t="s">
        <v>83</v>
      </c>
      <c r="D12" s="51" t="s">
        <v>84</v>
      </c>
      <c r="E12" s="51" t="s">
        <v>85</v>
      </c>
      <c r="F12" s="51" t="s">
        <v>86</v>
      </c>
      <c r="G12" s="52">
        <f t="shared" si="3"/>
        <v>74.21560268044456</v>
      </c>
      <c r="H12" s="53">
        <f t="shared" si="4"/>
        <v>82.43500710697452</v>
      </c>
      <c r="I12" s="53">
        <f t="shared" si="4"/>
        <v>90.08975396328353</v>
      </c>
      <c r="J12" s="53">
        <f t="shared" si="4"/>
        <v>92.02773337732701</v>
      </c>
      <c r="K12" s="53">
        <f t="shared" si="4"/>
        <v>59.47821824884079</v>
      </c>
      <c r="L12" s="53">
        <f t="shared" si="4"/>
        <v>47.047300705796935</v>
      </c>
      <c r="M12" s="53">
        <f t="shared" si="5"/>
        <v>14.73987621483376</v>
      </c>
      <c r="N12" s="53">
        <f t="shared" si="5"/>
        <v>6.396461664632968</v>
      </c>
      <c r="O12" s="53">
        <f t="shared" si="5"/>
        <v>15.142891598931666</v>
      </c>
      <c r="P12" s="53">
        <f t="shared" si="5"/>
        <v>8.887449787156408</v>
      </c>
      <c r="Q12" s="53">
        <f t="shared" si="5"/>
        <v>3.1464951221725324</v>
      </c>
      <c r="R12" s="54">
        <f t="shared" si="6"/>
        <v>49.13292071611253</v>
      </c>
      <c r="S12" s="55">
        <f t="shared" si="7"/>
        <v>63.964616646329674</v>
      </c>
      <c r="T12" s="55">
        <f t="shared" si="8"/>
        <v>75.71445799465833</v>
      </c>
      <c r="U12" s="55">
        <f t="shared" si="9"/>
        <v>29.62483262385469</v>
      </c>
      <c r="V12" s="55">
        <f t="shared" si="10"/>
        <v>31.46495122172532</v>
      </c>
      <c r="W12" s="56">
        <v>0.65959</v>
      </c>
      <c r="X12" s="56">
        <v>0.88148</v>
      </c>
      <c r="Y12" s="56">
        <v>1</v>
      </c>
      <c r="Z12" s="56"/>
      <c r="AA12" s="56">
        <v>0.8306</v>
      </c>
      <c r="AB12" s="56">
        <v>0.01192</v>
      </c>
      <c r="AC12" s="57">
        <v>0.11484</v>
      </c>
      <c r="AD12" s="58">
        <v>0.90912</v>
      </c>
      <c r="AE12" s="59">
        <v>1</v>
      </c>
      <c r="AF12" s="59">
        <v>0.72727</v>
      </c>
      <c r="AG12" s="60">
        <v>1</v>
      </c>
      <c r="AH12" s="60">
        <v>0.50947</v>
      </c>
      <c r="AI12" s="60">
        <v>0.66667</v>
      </c>
      <c r="AJ12" s="60">
        <v>0.22222</v>
      </c>
      <c r="AK12" s="61">
        <v>1</v>
      </c>
      <c r="AL12" s="62">
        <v>0.86486</v>
      </c>
      <c r="AM12" s="62">
        <v>0.08386</v>
      </c>
      <c r="AN12" s="62">
        <v>0.97419</v>
      </c>
      <c r="AO12" s="63">
        <v>0.41171</v>
      </c>
      <c r="AP12" s="63">
        <v>0.71957</v>
      </c>
      <c r="AQ12" s="63"/>
      <c r="AR12" s="63">
        <v>0.07526</v>
      </c>
      <c r="AS12" s="63">
        <v>0.1862</v>
      </c>
      <c r="AT12" s="63">
        <v>0.08172</v>
      </c>
      <c r="AU12" s="63">
        <v>0.08809</v>
      </c>
      <c r="AV12" s="63">
        <v>0.0177</v>
      </c>
      <c r="AW12" s="60">
        <v>0</v>
      </c>
      <c r="AX12" s="64">
        <v>1</v>
      </c>
      <c r="AY12" s="64">
        <v>0.66642</v>
      </c>
      <c r="AZ12" s="64">
        <v>1</v>
      </c>
      <c r="BA12" s="65">
        <v>1</v>
      </c>
      <c r="BB12" s="64">
        <v>1</v>
      </c>
      <c r="BC12" s="66">
        <v>0.5</v>
      </c>
      <c r="BD12" s="66">
        <v>0.5</v>
      </c>
      <c r="BE12" s="66">
        <v>0.6</v>
      </c>
      <c r="BF12" s="67"/>
      <c r="BG12" s="64">
        <v>0.10417</v>
      </c>
      <c r="BH12" s="64">
        <v>0.07884</v>
      </c>
      <c r="BI12" s="68">
        <v>0.52458</v>
      </c>
      <c r="BJ12" s="68">
        <v>0.73859</v>
      </c>
      <c r="BK12" s="68">
        <v>0.61447</v>
      </c>
      <c r="BL12" s="68">
        <v>0.98001</v>
      </c>
      <c r="BM12" s="69"/>
      <c r="BN12" s="68">
        <v>0.14774</v>
      </c>
      <c r="BO12" s="68">
        <v>0.30693</v>
      </c>
      <c r="BP12" s="68">
        <v>0.75694</v>
      </c>
      <c r="BQ12" s="68">
        <v>0.32384</v>
      </c>
      <c r="BR12" s="70">
        <v>1</v>
      </c>
      <c r="BS12" s="70">
        <v>1</v>
      </c>
      <c r="BT12" s="70">
        <v>0.53247</v>
      </c>
      <c r="BU12" s="71"/>
      <c r="BV12" s="70">
        <v>0.25973</v>
      </c>
      <c r="BW12" s="70">
        <v>0.90609</v>
      </c>
      <c r="BX12" s="70">
        <v>0.56667</v>
      </c>
      <c r="BY12" s="72">
        <v>44.058</v>
      </c>
      <c r="BZ12" s="56">
        <v>0.4447833261333743</v>
      </c>
      <c r="CA12" s="56">
        <v>1.67507818838084</v>
      </c>
      <c r="CB12" s="73">
        <v>419.563</v>
      </c>
      <c r="CC12" s="73">
        <v>0.013665374111682787</v>
      </c>
      <c r="CD12" s="73">
        <v>168.3756</v>
      </c>
      <c r="CE12" s="74"/>
      <c r="CF12" s="74">
        <v>1.00009</v>
      </c>
      <c r="CG12" s="74">
        <v>24.3</v>
      </c>
      <c r="CH12" s="74">
        <v>100</v>
      </c>
      <c r="CI12" s="74">
        <v>28.846153846153843</v>
      </c>
      <c r="CJ12" s="74">
        <v>0.6666666666666666</v>
      </c>
      <c r="CK12" s="74">
        <v>112</v>
      </c>
      <c r="CL12" s="74">
        <v>1</v>
      </c>
      <c r="CM12" s="74">
        <v>71</v>
      </c>
      <c r="CN12" s="74">
        <v>0.76</v>
      </c>
      <c r="CO12" s="74">
        <v>97.7</v>
      </c>
      <c r="CP12" s="74">
        <v>109.947001934052</v>
      </c>
      <c r="CQ12" s="74">
        <v>56.53112</v>
      </c>
      <c r="CR12" s="74">
        <v>2.79441</v>
      </c>
      <c r="CS12" s="74">
        <v>15.44236</v>
      </c>
      <c r="CT12" s="74">
        <v>11.65611</v>
      </c>
      <c r="CU12" s="74"/>
      <c r="CV12" s="74">
        <v>0.8</v>
      </c>
      <c r="CW12" s="74">
        <v>-3.6999998092650994</v>
      </c>
      <c r="CX12" s="75">
        <v>1</v>
      </c>
      <c r="CY12" s="75">
        <v>0.6818000000000001</v>
      </c>
      <c r="CZ12" s="75">
        <v>1</v>
      </c>
      <c r="DA12" s="75">
        <v>1</v>
      </c>
      <c r="DB12" s="75">
        <v>1</v>
      </c>
      <c r="DC12" s="75">
        <v>0.5</v>
      </c>
      <c r="DD12" s="75">
        <v>0.5</v>
      </c>
      <c r="DE12" s="75">
        <v>0.6</v>
      </c>
      <c r="DF12" s="75">
        <v>1.2097671155524377</v>
      </c>
      <c r="DG12" s="75">
        <v>258.4309054237187</v>
      </c>
      <c r="DH12" s="76">
        <v>72.24</v>
      </c>
      <c r="DI12" s="76">
        <v>78.45</v>
      </c>
      <c r="DJ12" s="76">
        <v>85.31</v>
      </c>
      <c r="DK12" s="76">
        <v>0.8166666666666667</v>
      </c>
      <c r="DL12" s="76">
        <v>227.03</v>
      </c>
      <c r="DM12" s="76">
        <v>4.2</v>
      </c>
      <c r="DN12" s="76">
        <v>11.23</v>
      </c>
      <c r="DO12" s="76">
        <v>14.39552</v>
      </c>
      <c r="DP12" s="77">
        <v>100</v>
      </c>
      <c r="DQ12" s="77">
        <v>100</v>
      </c>
      <c r="DR12" s="77">
        <v>2.1567599773407</v>
      </c>
      <c r="DS12" s="77">
        <v>0.7606921793012701</v>
      </c>
      <c r="DT12" s="77">
        <v>87.49</v>
      </c>
      <c r="DU12" s="77">
        <v>17</v>
      </c>
    </row>
    <row r="13" spans="1:125" ht="14.25">
      <c r="A13" t="s">
        <v>93</v>
      </c>
      <c r="B13" s="51">
        <v>1</v>
      </c>
      <c r="C13" s="51" t="s">
        <v>83</v>
      </c>
      <c r="D13" s="51" t="s">
        <v>84</v>
      </c>
      <c r="E13" s="51" t="s">
        <v>85</v>
      </c>
      <c r="F13" s="51" t="s">
        <v>86</v>
      </c>
      <c r="G13" s="52">
        <f t="shared" si="3"/>
        <v>76.71609029316058</v>
      </c>
      <c r="H13" s="53">
        <f t="shared" si="4"/>
        <v>100</v>
      </c>
      <c r="I13" s="53">
        <f t="shared" si="4"/>
        <v>91.11979616924094</v>
      </c>
      <c r="J13" s="53">
        <f t="shared" si="4"/>
        <v>87.46208427010392</v>
      </c>
      <c r="K13" s="53">
        <f t="shared" si="4"/>
        <v>58.12770213540578</v>
      </c>
      <c r="L13" s="53">
        <f t="shared" si="4"/>
        <v>46.8708688910522</v>
      </c>
      <c r="M13" s="53">
        <f t="shared" si="5"/>
        <v>19.629714578005114</v>
      </c>
      <c r="N13" s="53">
        <f t="shared" si="5"/>
        <v>6.511790806327885</v>
      </c>
      <c r="O13" s="53">
        <f t="shared" si="5"/>
        <v>13.802626023738588</v>
      </c>
      <c r="P13" s="53">
        <f t="shared" si="5"/>
        <v>8.626786455549965</v>
      </c>
      <c r="Q13" s="53">
        <f t="shared" si="5"/>
        <v>3.1316826568474943</v>
      </c>
      <c r="R13" s="54">
        <f t="shared" si="6"/>
        <v>65.43238192668372</v>
      </c>
      <c r="S13" s="55">
        <f t="shared" si="7"/>
        <v>65.11790806327885</v>
      </c>
      <c r="T13" s="55">
        <f t="shared" si="8"/>
        <v>69.01313011869294</v>
      </c>
      <c r="U13" s="55">
        <f t="shared" si="9"/>
        <v>28.755954851833216</v>
      </c>
      <c r="V13" s="55">
        <f t="shared" si="10"/>
        <v>31.316826568474944</v>
      </c>
      <c r="W13" s="56">
        <v>0.56288</v>
      </c>
      <c r="X13" s="56">
        <v>0.87749</v>
      </c>
      <c r="Y13" s="56">
        <v>1</v>
      </c>
      <c r="Z13" s="56"/>
      <c r="AA13" s="56">
        <v>0.2337</v>
      </c>
      <c r="AB13" s="56">
        <v>0.06936</v>
      </c>
      <c r="AC13" s="57">
        <v>0.03018</v>
      </c>
      <c r="AD13" s="58">
        <v>0.86503</v>
      </c>
      <c r="AE13" s="59">
        <v>0.98763</v>
      </c>
      <c r="AF13" s="59">
        <v>0.6489</v>
      </c>
      <c r="AG13" s="60">
        <v>1</v>
      </c>
      <c r="AH13" s="60">
        <v>0.35188</v>
      </c>
      <c r="AI13" s="60">
        <v>0.66667</v>
      </c>
      <c r="AJ13" s="60">
        <v>0.44444</v>
      </c>
      <c r="AK13" s="61">
        <v>1</v>
      </c>
      <c r="AL13" s="62">
        <v>0.81081</v>
      </c>
      <c r="AM13" s="62">
        <v>0.15121</v>
      </c>
      <c r="AN13" s="62">
        <v>0.9899</v>
      </c>
      <c r="AO13" s="63">
        <v>0.57092</v>
      </c>
      <c r="AP13" s="63">
        <v>0.86426</v>
      </c>
      <c r="AQ13" s="63"/>
      <c r="AR13" s="63">
        <v>0.06195</v>
      </c>
      <c r="AS13" s="63">
        <v>0.1675</v>
      </c>
      <c r="AT13" s="63">
        <v>0.19793</v>
      </c>
      <c r="AU13" s="63">
        <v>0.02499</v>
      </c>
      <c r="AV13" s="63">
        <v>0.0354</v>
      </c>
      <c r="AW13" s="60">
        <v>0</v>
      </c>
      <c r="AX13" s="64">
        <v>0.5</v>
      </c>
      <c r="AY13" s="64">
        <v>0.61095</v>
      </c>
      <c r="AZ13" s="64">
        <v>1</v>
      </c>
      <c r="BA13" s="65">
        <v>1</v>
      </c>
      <c r="BB13" s="64">
        <v>1</v>
      </c>
      <c r="BC13" s="66">
        <v>0.625</v>
      </c>
      <c r="BD13" s="66">
        <v>0</v>
      </c>
      <c r="BE13" s="66">
        <v>0.6</v>
      </c>
      <c r="BF13" s="67"/>
      <c r="BG13" s="64">
        <v>0.08861</v>
      </c>
      <c r="BH13" s="64">
        <v>0.0774</v>
      </c>
      <c r="BI13" s="68">
        <v>0.51011</v>
      </c>
      <c r="BJ13" s="68">
        <v>0.64369</v>
      </c>
      <c r="BK13" s="68">
        <v>0.66753</v>
      </c>
      <c r="BL13" s="68">
        <v>0.38001</v>
      </c>
      <c r="BM13" s="69"/>
      <c r="BN13" s="68">
        <v>0.06042</v>
      </c>
      <c r="BO13" s="68">
        <v>0.45132</v>
      </c>
      <c r="BP13" s="68">
        <v>0.24238</v>
      </c>
      <c r="BQ13" s="68">
        <v>0.20814</v>
      </c>
      <c r="BR13" s="70">
        <v>0.99391</v>
      </c>
      <c r="BS13" s="70">
        <v>1</v>
      </c>
      <c r="BT13" s="70">
        <v>0.4641</v>
      </c>
      <c r="BU13" s="71"/>
      <c r="BV13" s="70">
        <v>0.29243</v>
      </c>
      <c r="BW13" s="70">
        <v>0.58486</v>
      </c>
      <c r="BX13" s="70">
        <v>0.86667</v>
      </c>
      <c r="BY13" s="72">
        <v>39.031</v>
      </c>
      <c r="BZ13" s="56">
        <v>0.442627144738521</v>
      </c>
      <c r="CA13" s="56">
        <v>1.47829157399284</v>
      </c>
      <c r="CB13" s="73">
        <v>118.054</v>
      </c>
      <c r="CC13" s="73"/>
      <c r="CD13" s="73">
        <v>44.24571</v>
      </c>
      <c r="CE13" s="74">
        <v>90.6171</v>
      </c>
      <c r="CF13" s="74"/>
      <c r="CG13" s="74">
        <v>21.8</v>
      </c>
      <c r="CH13" s="74">
        <v>100</v>
      </c>
      <c r="CI13" s="74">
        <v>19.98739968541153</v>
      </c>
      <c r="CJ13" s="74">
        <v>0.6666666666666666</v>
      </c>
      <c r="CK13" s="74">
        <v>196</v>
      </c>
      <c r="CL13" s="74">
        <v>1</v>
      </c>
      <c r="CM13" s="74">
        <v>69</v>
      </c>
      <c r="CN13" s="74">
        <v>1.29</v>
      </c>
      <c r="CO13" s="74">
        <v>99.1</v>
      </c>
      <c r="CP13" s="74">
        <v>142.036998271942</v>
      </c>
      <c r="CQ13" s="74">
        <v>62.18905</v>
      </c>
      <c r="CR13" s="74"/>
      <c r="CS13" s="74">
        <v>13.89131</v>
      </c>
      <c r="CT13" s="74">
        <v>18.93175</v>
      </c>
      <c r="CU13" s="74">
        <v>0.59906</v>
      </c>
      <c r="CV13" s="74">
        <v>1.6</v>
      </c>
      <c r="CW13" s="74">
        <v>-5.100000381469799</v>
      </c>
      <c r="CX13" s="75">
        <v>0.5</v>
      </c>
      <c r="CY13" s="75">
        <v>0.6364</v>
      </c>
      <c r="CZ13" s="75">
        <v>1</v>
      </c>
      <c r="DA13" s="75">
        <v>1</v>
      </c>
      <c r="DB13" s="75">
        <v>1</v>
      </c>
      <c r="DC13" s="75">
        <v>0.625</v>
      </c>
      <c r="DD13" s="75">
        <v>0</v>
      </c>
      <c r="DE13" s="75">
        <v>0.6</v>
      </c>
      <c r="DF13" s="75">
        <v>1.0291317733086</v>
      </c>
      <c r="DG13" s="75">
        <v>254.50049639489342</v>
      </c>
      <c r="DH13" s="76"/>
      <c r="DI13" s="76"/>
      <c r="DJ13" s="76"/>
      <c r="DK13" s="76">
        <v>0.31666666666666665</v>
      </c>
      <c r="DL13" s="76">
        <v>92.84</v>
      </c>
      <c r="DM13" s="76">
        <v>5.95</v>
      </c>
      <c r="DN13" s="76">
        <v>3.63</v>
      </c>
      <c r="DO13" s="76">
        <v>9.25921</v>
      </c>
      <c r="DP13" s="77">
        <v>99.6</v>
      </c>
      <c r="DQ13" s="77">
        <v>100</v>
      </c>
      <c r="DR13" s="77">
        <v>1.8814799785614</v>
      </c>
      <c r="DS13" s="77">
        <v>0.8563598126432339</v>
      </c>
      <c r="DT13" s="77">
        <v>56.5</v>
      </c>
      <c r="DU13" s="77">
        <v>26</v>
      </c>
    </row>
    <row r="14" spans="1:125" ht="14.25">
      <c r="A14" t="s">
        <v>94</v>
      </c>
      <c r="B14" s="51">
        <v>1</v>
      </c>
      <c r="C14" s="51" t="s">
        <v>83</v>
      </c>
      <c r="D14" s="51" t="s">
        <v>84</v>
      </c>
      <c r="E14" s="51" t="s">
        <v>85</v>
      </c>
      <c r="F14" s="51" t="s">
        <v>86</v>
      </c>
      <c r="G14" s="52">
        <f t="shared" si="3"/>
        <v>75.32940541031536</v>
      </c>
      <c r="H14" s="53">
        <f t="shared" si="4"/>
        <v>60.839231451059284</v>
      </c>
      <c r="I14" s="53">
        <f t="shared" si="4"/>
        <v>87.44619741985039</v>
      </c>
      <c r="J14" s="53">
        <f t="shared" si="4"/>
        <v>91.73635869433213</v>
      </c>
      <c r="K14" s="53">
        <f t="shared" si="4"/>
        <v>88.11548603551645</v>
      </c>
      <c r="L14" s="53">
        <f t="shared" si="4"/>
        <v>48.50975345081853</v>
      </c>
      <c r="M14" s="53">
        <f t="shared" si="5"/>
        <v>8.727926598465473</v>
      </c>
      <c r="N14" s="53">
        <f t="shared" si="5"/>
        <v>6.100474660010436</v>
      </c>
      <c r="O14" s="53">
        <f t="shared" si="5"/>
        <v>15.057357330325036</v>
      </c>
      <c r="P14" s="53">
        <f t="shared" si="5"/>
        <v>14.41473343458693</v>
      </c>
      <c r="Q14" s="53">
        <f t="shared" si="5"/>
        <v>3.269276439172985</v>
      </c>
      <c r="R14" s="54">
        <f t="shared" si="6"/>
        <v>29.093088661551576</v>
      </c>
      <c r="S14" s="55">
        <f t="shared" si="7"/>
        <v>61.004746600104355</v>
      </c>
      <c r="T14" s="55">
        <f t="shared" si="8"/>
        <v>75.28678665162518</v>
      </c>
      <c r="U14" s="55">
        <f t="shared" si="9"/>
        <v>48.0491114486231</v>
      </c>
      <c r="V14" s="55">
        <f t="shared" si="10"/>
        <v>32.69276439172985</v>
      </c>
      <c r="W14" s="56">
        <v>0.66919</v>
      </c>
      <c r="X14" s="56">
        <v>0.83997</v>
      </c>
      <c r="Y14" s="56">
        <v>0.393</v>
      </c>
      <c r="Z14" s="56"/>
      <c r="AA14" s="56">
        <v>0.5922</v>
      </c>
      <c r="AB14" s="56">
        <v>0.00889</v>
      </c>
      <c r="AC14" s="57">
        <v>0.47872</v>
      </c>
      <c r="AD14" s="58">
        <v>0.31713</v>
      </c>
      <c r="AE14" s="59">
        <v>0.97059</v>
      </c>
      <c r="AF14" s="59">
        <v>0.78683</v>
      </c>
      <c r="AG14" s="60">
        <v>1</v>
      </c>
      <c r="AH14" s="60">
        <v>0.35261</v>
      </c>
      <c r="AI14" s="60">
        <v>0.66667</v>
      </c>
      <c r="AJ14" s="60">
        <v>0.18519</v>
      </c>
      <c r="AK14" s="61">
        <v>1</v>
      </c>
      <c r="AL14" s="62">
        <v>0.86486</v>
      </c>
      <c r="AM14" s="62">
        <v>0.18733</v>
      </c>
      <c r="AN14" s="62">
        <v>0.99102</v>
      </c>
      <c r="AO14" s="63">
        <v>0.38701</v>
      </c>
      <c r="AP14" s="63">
        <v>0.74019</v>
      </c>
      <c r="AQ14" s="63"/>
      <c r="AR14" s="63">
        <v>0.02367</v>
      </c>
      <c r="AS14" s="63">
        <v>0.11974</v>
      </c>
      <c r="AT14" s="63">
        <v>0.08051</v>
      </c>
      <c r="AU14" s="63">
        <v>0.0175</v>
      </c>
      <c r="AV14" s="63">
        <v>0.01549</v>
      </c>
      <c r="AW14" s="60">
        <v>0</v>
      </c>
      <c r="AX14" s="64">
        <v>0.5</v>
      </c>
      <c r="AY14" s="64">
        <v>0.77749</v>
      </c>
      <c r="AZ14" s="64">
        <v>0.8125</v>
      </c>
      <c r="BA14" s="65">
        <v>1</v>
      </c>
      <c r="BB14" s="64">
        <v>1</v>
      </c>
      <c r="BC14" s="66">
        <v>1</v>
      </c>
      <c r="BD14" s="66">
        <v>0.5</v>
      </c>
      <c r="BE14" s="66">
        <v>1</v>
      </c>
      <c r="BF14" s="67"/>
      <c r="BG14" s="64">
        <v>0.11261</v>
      </c>
      <c r="BH14" s="64">
        <v>0.06912</v>
      </c>
      <c r="BI14" s="68">
        <v>0.52235</v>
      </c>
      <c r="BJ14" s="68">
        <v>0.75144</v>
      </c>
      <c r="BK14" s="68">
        <v>0.80024</v>
      </c>
      <c r="BL14" s="68">
        <v>0.9</v>
      </c>
      <c r="BM14" s="69"/>
      <c r="BN14" s="68">
        <v>0.11199</v>
      </c>
      <c r="BO14" s="68">
        <v>0.34983</v>
      </c>
      <c r="BP14" s="68">
        <v>0.2654</v>
      </c>
      <c r="BQ14" s="68">
        <v>0.21644</v>
      </c>
      <c r="BR14" s="70">
        <v>1</v>
      </c>
      <c r="BS14" s="70">
        <v>1</v>
      </c>
      <c r="BT14" s="70">
        <v>0.72181</v>
      </c>
      <c r="BU14" s="71"/>
      <c r="BV14" s="70">
        <v>0.13339</v>
      </c>
      <c r="BW14" s="70">
        <v>0.86856</v>
      </c>
      <c r="BX14" s="70">
        <v>0.86667</v>
      </c>
      <c r="BY14" s="72">
        <v>44.557</v>
      </c>
      <c r="BZ14" s="56">
        <v>0.4224412335364304</v>
      </c>
      <c r="CA14" s="56">
        <v>0.583206209871777</v>
      </c>
      <c r="CB14" s="73">
        <v>299.161</v>
      </c>
      <c r="CC14" s="73">
        <v>0.010394251710596264</v>
      </c>
      <c r="CD14" s="73">
        <v>701.8712</v>
      </c>
      <c r="CE14" s="74">
        <v>52.89177</v>
      </c>
      <c r="CF14" s="74">
        <v>0.99522</v>
      </c>
      <c r="CG14" s="74">
        <v>26.2</v>
      </c>
      <c r="CH14" s="74">
        <v>100</v>
      </c>
      <c r="CI14" s="74">
        <v>20.02828854314003</v>
      </c>
      <c r="CJ14" s="74">
        <v>0.6666666666666666</v>
      </c>
      <c r="CK14" s="74">
        <v>98</v>
      </c>
      <c r="CL14" s="74">
        <v>1</v>
      </c>
      <c r="CM14" s="74">
        <v>71</v>
      </c>
      <c r="CN14" s="74"/>
      <c r="CO14" s="74">
        <v>99.2</v>
      </c>
      <c r="CP14" s="74">
        <v>104.969000816345</v>
      </c>
      <c r="CQ14" s="74">
        <v>57.33733</v>
      </c>
      <c r="CR14" s="74">
        <v>0.91303</v>
      </c>
      <c r="CS14" s="74">
        <v>9.93045</v>
      </c>
      <c r="CT14" s="74">
        <v>11.58027</v>
      </c>
      <c r="CU14" s="74">
        <v>0.43092</v>
      </c>
      <c r="CV14" s="74">
        <v>0.7</v>
      </c>
      <c r="CW14" s="74">
        <v>-1.5999999046325701</v>
      </c>
      <c r="CX14" s="75">
        <v>0.5</v>
      </c>
      <c r="CY14" s="75">
        <v>0.7726999999999999</v>
      </c>
      <c r="CZ14" s="75">
        <v>0.8125</v>
      </c>
      <c r="DA14" s="75">
        <v>1</v>
      </c>
      <c r="DB14" s="75">
        <v>1</v>
      </c>
      <c r="DC14" s="75">
        <v>1</v>
      </c>
      <c r="DD14" s="75">
        <v>0.5</v>
      </c>
      <c r="DE14" s="75">
        <v>1</v>
      </c>
      <c r="DF14" s="75">
        <v>1.3076797129717954</v>
      </c>
      <c r="DG14" s="75">
        <v>231.82852601955966</v>
      </c>
      <c r="DH14" s="76">
        <v>72.11</v>
      </c>
      <c r="DI14" s="76">
        <v>79.21</v>
      </c>
      <c r="DJ14" s="76">
        <v>91.55</v>
      </c>
      <c r="DK14" s="76">
        <v>0.75</v>
      </c>
      <c r="DL14" s="76">
        <v>172.09</v>
      </c>
      <c r="DM14" s="76">
        <v>4.72</v>
      </c>
      <c r="DN14" s="76">
        <v>3.97</v>
      </c>
      <c r="DO14" s="76">
        <v>9.62759</v>
      </c>
      <c r="DP14" s="77">
        <v>100</v>
      </c>
      <c r="DQ14" s="77">
        <v>100</v>
      </c>
      <c r="DR14" s="77">
        <v>2.91910004615784</v>
      </c>
      <c r="DS14" s="77">
        <v>0.39112544850632297</v>
      </c>
      <c r="DT14" s="77">
        <v>83.87</v>
      </c>
      <c r="DU14" s="77">
        <v>26</v>
      </c>
    </row>
    <row r="15" spans="1:125" ht="14.25">
      <c r="A15" t="s">
        <v>95</v>
      </c>
      <c r="B15" s="51">
        <v>1</v>
      </c>
      <c r="C15" s="51" t="s">
        <v>83</v>
      </c>
      <c r="D15" s="51" t="s">
        <v>84</v>
      </c>
      <c r="E15" s="51" t="s">
        <v>85</v>
      </c>
      <c r="F15" s="51" t="s">
        <v>86</v>
      </c>
      <c r="G15" s="52">
        <f t="shared" si="3"/>
        <v>71.26774046075624</v>
      </c>
      <c r="H15" s="53">
        <f t="shared" si="4"/>
        <v>58.61295332404908</v>
      </c>
      <c r="I15" s="53">
        <f t="shared" si="4"/>
        <v>91.74084970060582</v>
      </c>
      <c r="J15" s="53">
        <f t="shared" si="4"/>
        <v>87.8768186509065</v>
      </c>
      <c r="K15" s="53">
        <f t="shared" si="4"/>
        <v>82.57289928671831</v>
      </c>
      <c r="L15" s="53">
        <f t="shared" si="4"/>
        <v>35.53518134150148</v>
      </c>
      <c r="M15" s="53">
        <f t="shared" si="5"/>
        <v>8.108163171355496</v>
      </c>
      <c r="N15" s="53">
        <f t="shared" si="5"/>
        <v>6.581327346000384</v>
      </c>
      <c r="O15" s="53">
        <f t="shared" si="5"/>
        <v>13.924373052558504</v>
      </c>
      <c r="P15" s="53">
        <f t="shared" si="5"/>
        <v>13.344957877459546</v>
      </c>
      <c r="Q15" s="53">
        <f t="shared" si="5"/>
        <v>2.179986507226651</v>
      </c>
      <c r="R15" s="54">
        <f t="shared" si="6"/>
        <v>27.02721057118499</v>
      </c>
      <c r="S15" s="55">
        <f t="shared" si="7"/>
        <v>65.81327346000384</v>
      </c>
      <c r="T15" s="55">
        <f t="shared" si="8"/>
        <v>69.62186526279253</v>
      </c>
      <c r="U15" s="55">
        <f t="shared" si="9"/>
        <v>44.48319292486515</v>
      </c>
      <c r="V15" s="55">
        <f t="shared" si="10"/>
        <v>21.79986507226651</v>
      </c>
      <c r="W15" s="56">
        <v>0.7158</v>
      </c>
      <c r="X15" s="56">
        <v>0.83449</v>
      </c>
      <c r="Y15" s="56">
        <v>0.47857</v>
      </c>
      <c r="Z15" s="56"/>
      <c r="AA15" s="56">
        <v>0.239</v>
      </c>
      <c r="AB15" s="56">
        <v>1</v>
      </c>
      <c r="AC15" s="57">
        <v>0.02545</v>
      </c>
      <c r="AD15" s="58">
        <v>0.90912</v>
      </c>
      <c r="AE15" s="59">
        <v>0.89763</v>
      </c>
      <c r="AF15" s="59">
        <v>0.64263</v>
      </c>
      <c r="AG15" s="60">
        <v>0.914</v>
      </c>
      <c r="AH15" s="60">
        <v>0.6024</v>
      </c>
      <c r="AI15" s="60">
        <v>0</v>
      </c>
      <c r="AJ15" s="60">
        <v>0.37037</v>
      </c>
      <c r="AK15" s="61">
        <v>1</v>
      </c>
      <c r="AL15" s="62">
        <v>0.7027</v>
      </c>
      <c r="AM15" s="62">
        <v>0.1169</v>
      </c>
      <c r="AN15" s="62">
        <v>0.97755</v>
      </c>
      <c r="AO15" s="63">
        <v>0.51165</v>
      </c>
      <c r="AP15" s="63">
        <v>0.90933</v>
      </c>
      <c r="AQ15" s="63"/>
      <c r="AR15" s="63">
        <v>0.10751</v>
      </c>
      <c r="AS15" s="63">
        <v>0.13427</v>
      </c>
      <c r="AT15" s="63">
        <v>0.0617</v>
      </c>
      <c r="AU15" s="63">
        <v>0.07945</v>
      </c>
      <c r="AV15" s="63">
        <v>0.01106</v>
      </c>
      <c r="AW15" s="60">
        <v>0</v>
      </c>
      <c r="AX15" s="64">
        <v>0.5</v>
      </c>
      <c r="AY15" s="64">
        <v>0.72202</v>
      </c>
      <c r="AZ15" s="64">
        <v>0.8125</v>
      </c>
      <c r="BA15" s="65">
        <v>1</v>
      </c>
      <c r="BB15" s="64">
        <v>1</v>
      </c>
      <c r="BC15" s="66">
        <v>1</v>
      </c>
      <c r="BD15" s="66">
        <v>0</v>
      </c>
      <c r="BE15" s="66">
        <v>0.55</v>
      </c>
      <c r="BF15" s="67"/>
      <c r="BG15" s="64">
        <v>0.07817</v>
      </c>
      <c r="BH15" s="64">
        <v>0.12624</v>
      </c>
      <c r="BI15" s="68">
        <v>0.51011</v>
      </c>
      <c r="BJ15" s="68">
        <v>0.64369</v>
      </c>
      <c r="BK15" s="68">
        <v>0.66753</v>
      </c>
      <c r="BL15" s="68">
        <v>0.56001</v>
      </c>
      <c r="BM15" s="69"/>
      <c r="BN15" s="68">
        <v>0.04646</v>
      </c>
      <c r="BO15" s="68">
        <v>0.24505</v>
      </c>
      <c r="BP15" s="68">
        <v>0.13609</v>
      </c>
      <c r="BQ15" s="68">
        <v>0.11737</v>
      </c>
      <c r="BR15" s="70">
        <v>1</v>
      </c>
      <c r="BS15" s="70">
        <v>1</v>
      </c>
      <c r="BT15" s="70">
        <v>0.31885</v>
      </c>
      <c r="BU15" s="71"/>
      <c r="BV15" s="70">
        <v>0.36853</v>
      </c>
      <c r="BW15" s="70">
        <v>0.8553</v>
      </c>
      <c r="BX15" s="70">
        <v>0.66667</v>
      </c>
      <c r="BY15" s="72">
        <v>46.98</v>
      </c>
      <c r="BZ15" s="56">
        <v>0.4194929463696234</v>
      </c>
      <c r="CA15" s="56">
        <v>0.709403560009782</v>
      </c>
      <c r="CB15" s="73">
        <v>120.73</v>
      </c>
      <c r="CC15" s="73">
        <v>1.082712202956477</v>
      </c>
      <c r="CD15" s="73">
        <v>37.31525</v>
      </c>
      <c r="CE15" s="74"/>
      <c r="CF15" s="74">
        <v>0.98336</v>
      </c>
      <c r="CG15" s="74">
        <v>21.6</v>
      </c>
      <c r="CH15" s="74">
        <v>91.4</v>
      </c>
      <c r="CI15" s="74">
        <v>34.0704445628131</v>
      </c>
      <c r="CJ15" s="74">
        <v>0</v>
      </c>
      <c r="CK15" s="74">
        <v>168</v>
      </c>
      <c r="CL15" s="74">
        <v>1</v>
      </c>
      <c r="CM15" s="74">
        <v>65</v>
      </c>
      <c r="CN15" s="74">
        <v>1.02</v>
      </c>
      <c r="CO15" s="74">
        <v>98</v>
      </c>
      <c r="CP15" s="74">
        <v>130.090999603271</v>
      </c>
      <c r="CQ15" s="74">
        <v>63.95154</v>
      </c>
      <c r="CR15" s="74">
        <v>3.97039</v>
      </c>
      <c r="CS15" s="74">
        <v>11.13524</v>
      </c>
      <c r="CT15" s="74">
        <v>10.40282</v>
      </c>
      <c r="CU15" s="74">
        <v>1.82079</v>
      </c>
      <c r="CV15" s="74">
        <v>0.5</v>
      </c>
      <c r="CW15" s="74">
        <v>-1.8000001907348597</v>
      </c>
      <c r="CX15" s="75">
        <v>0.5</v>
      </c>
      <c r="CY15" s="75">
        <v>0.7273000000000001</v>
      </c>
      <c r="CZ15" s="75">
        <v>0.8125</v>
      </c>
      <c r="DA15" s="75">
        <v>1</v>
      </c>
      <c r="DB15" s="75">
        <v>1</v>
      </c>
      <c r="DC15" s="75">
        <v>1</v>
      </c>
      <c r="DD15" s="75">
        <v>0</v>
      </c>
      <c r="DE15" s="75">
        <v>0.55</v>
      </c>
      <c r="DF15" s="75">
        <v>0.9079864917073861</v>
      </c>
      <c r="DG15" s="75">
        <v>388.0906765297476</v>
      </c>
      <c r="DH15" s="76"/>
      <c r="DI15" s="76"/>
      <c r="DJ15" s="76"/>
      <c r="DK15" s="76">
        <v>0.4666666666666667</v>
      </c>
      <c r="DL15" s="76">
        <v>71.4</v>
      </c>
      <c r="DM15" s="76">
        <v>3.45</v>
      </c>
      <c r="DN15" s="76">
        <v>2.06</v>
      </c>
      <c r="DO15" s="76">
        <v>5.22968</v>
      </c>
      <c r="DP15" s="77">
        <v>100</v>
      </c>
      <c r="DQ15" s="77">
        <v>100</v>
      </c>
      <c r="DR15" s="77">
        <v>1.2966400384903</v>
      </c>
      <c r="DS15" s="77">
        <v>1.0789477434528087</v>
      </c>
      <c r="DT15" s="77">
        <v>82.59</v>
      </c>
      <c r="DU15" s="77">
        <v>20</v>
      </c>
    </row>
    <row r="16" spans="1:125" ht="14.25">
      <c r="A16" t="s">
        <v>96</v>
      </c>
      <c r="B16" s="51">
        <v>1</v>
      </c>
      <c r="C16" s="51" t="s">
        <v>83</v>
      </c>
      <c r="D16" s="51" t="s">
        <v>84</v>
      </c>
      <c r="E16" s="51" t="s">
        <v>85</v>
      </c>
      <c r="F16" s="51" t="s">
        <v>86</v>
      </c>
      <c r="G16" s="52">
        <f t="shared" si="3"/>
        <v>66.63099651285295</v>
      </c>
      <c r="H16" s="53">
        <f t="shared" si="4"/>
        <v>41.08222542170895</v>
      </c>
      <c r="I16" s="53">
        <f t="shared" si="4"/>
        <v>89.15202946552144</v>
      </c>
      <c r="J16" s="53">
        <f t="shared" si="4"/>
        <v>97.83040065720023</v>
      </c>
      <c r="K16" s="53">
        <f t="shared" si="4"/>
        <v>51.82102827690521</v>
      </c>
      <c r="L16" s="53">
        <f t="shared" si="4"/>
        <v>53.26929874292892</v>
      </c>
      <c r="M16" s="53">
        <f t="shared" si="5"/>
        <v>3.227863682864448</v>
      </c>
      <c r="N16" s="53">
        <f t="shared" si="5"/>
        <v>6.291468916910872</v>
      </c>
      <c r="O16" s="53">
        <f t="shared" si="5"/>
        <v>16.84628908237155</v>
      </c>
      <c r="P16" s="53">
        <f t="shared" si="5"/>
        <v>7.409534322859192</v>
      </c>
      <c r="Q16" s="53">
        <f t="shared" si="5"/>
        <v>3.668867633676842</v>
      </c>
      <c r="R16" s="54">
        <f t="shared" si="6"/>
        <v>10.75954560954816</v>
      </c>
      <c r="S16" s="55">
        <f t="shared" si="7"/>
        <v>62.91468916910872</v>
      </c>
      <c r="T16" s="55">
        <f t="shared" si="8"/>
        <v>84.23144541185775</v>
      </c>
      <c r="U16" s="55">
        <f t="shared" si="9"/>
        <v>24.698447742863973</v>
      </c>
      <c r="V16" s="55">
        <f t="shared" si="10"/>
        <v>36.688676336768424</v>
      </c>
      <c r="W16" s="56">
        <v>0.67275</v>
      </c>
      <c r="X16" s="56">
        <v>0.8178</v>
      </c>
      <c r="Y16" s="56">
        <v>0.31982</v>
      </c>
      <c r="Z16" s="56"/>
      <c r="AA16" s="56">
        <v>1</v>
      </c>
      <c r="AB16" s="56">
        <v>0.00285</v>
      </c>
      <c r="AC16" s="57">
        <v>0.55724</v>
      </c>
      <c r="AD16" s="58">
        <v>0.98198</v>
      </c>
      <c r="AE16" s="59">
        <v>1</v>
      </c>
      <c r="AF16" s="59">
        <v>0.69906</v>
      </c>
      <c r="AG16" s="60">
        <v>0.9</v>
      </c>
      <c r="AH16" s="60">
        <v>0.23714</v>
      </c>
      <c r="AI16" s="60">
        <v>1</v>
      </c>
      <c r="AJ16" s="60">
        <v>0.22222</v>
      </c>
      <c r="AK16" s="61">
        <v>1</v>
      </c>
      <c r="AL16" s="62">
        <v>0.89189</v>
      </c>
      <c r="AM16" s="62">
        <v>0.13088</v>
      </c>
      <c r="AN16" s="62">
        <v>0.97306</v>
      </c>
      <c r="AO16" s="63">
        <v>0.42687</v>
      </c>
      <c r="AP16" s="63">
        <v>0.75591</v>
      </c>
      <c r="AQ16" s="63"/>
      <c r="AR16" s="63">
        <v>0.13329</v>
      </c>
      <c r="AS16" s="63">
        <v>0.12267</v>
      </c>
      <c r="AT16" s="63">
        <v>0.02927</v>
      </c>
      <c r="AU16" s="63">
        <v>0.16825</v>
      </c>
      <c r="AV16" s="63">
        <v>0.01327</v>
      </c>
      <c r="AW16" s="60">
        <v>0.00339</v>
      </c>
      <c r="AX16" s="64">
        <v>1</v>
      </c>
      <c r="AY16" s="64">
        <v>0.72202</v>
      </c>
      <c r="AZ16" s="64">
        <v>1</v>
      </c>
      <c r="BA16" s="65">
        <v>1</v>
      </c>
      <c r="BB16" s="64">
        <v>0.99123</v>
      </c>
      <c r="BC16" s="66">
        <v>1</v>
      </c>
      <c r="BD16" s="66">
        <v>0.5</v>
      </c>
      <c r="BE16" s="66">
        <v>0.6</v>
      </c>
      <c r="BF16" s="67"/>
      <c r="BG16" s="64">
        <v>0.04369</v>
      </c>
      <c r="BH16" s="64">
        <v>0.08833</v>
      </c>
      <c r="BI16" s="68">
        <v>0.51011</v>
      </c>
      <c r="BJ16" s="68">
        <v>0.64369</v>
      </c>
      <c r="BK16" s="68">
        <v>0.66753</v>
      </c>
      <c r="BL16" s="68">
        <v>0.64</v>
      </c>
      <c r="BM16" s="69"/>
      <c r="BN16" s="68">
        <v>0.23144</v>
      </c>
      <c r="BO16" s="68">
        <v>0.38241</v>
      </c>
      <c r="BP16" s="68">
        <v>0.25075</v>
      </c>
      <c r="BQ16" s="68">
        <v>0.52003</v>
      </c>
      <c r="BR16" s="70">
        <v>1</v>
      </c>
      <c r="BS16" s="70">
        <v>1</v>
      </c>
      <c r="BT16" s="70">
        <v>0.35462</v>
      </c>
      <c r="BU16" s="71"/>
      <c r="BV16" s="70">
        <v>0.59423</v>
      </c>
      <c r="BW16" s="70">
        <v>0.37796</v>
      </c>
      <c r="BX16" s="70">
        <v>0.5</v>
      </c>
      <c r="BY16" s="72">
        <v>44.742</v>
      </c>
      <c r="BZ16" s="56">
        <v>0.41051449007561297</v>
      </c>
      <c r="CA16" s="56">
        <v>0.475314901520035</v>
      </c>
      <c r="CB16" s="73">
        <v>1677.09</v>
      </c>
      <c r="CC16" s="73">
        <v>0.003852957717674728</v>
      </c>
      <c r="CD16" s="73">
        <v>816.9902</v>
      </c>
      <c r="CE16" s="74">
        <v>98.66952</v>
      </c>
      <c r="CF16" s="74">
        <v>1.00797</v>
      </c>
      <c r="CG16" s="74">
        <v>23.4</v>
      </c>
      <c r="CH16" s="74">
        <v>90</v>
      </c>
      <c r="CI16" s="74">
        <v>13.537035581273479</v>
      </c>
      <c r="CJ16" s="74">
        <v>1</v>
      </c>
      <c r="CK16" s="74">
        <v>112</v>
      </c>
      <c r="CL16" s="74">
        <v>1</v>
      </c>
      <c r="CM16" s="74">
        <v>72</v>
      </c>
      <c r="CN16" s="74">
        <v>1.13</v>
      </c>
      <c r="CO16" s="74">
        <v>97.6</v>
      </c>
      <c r="CP16" s="74">
        <v>113.002002239227</v>
      </c>
      <c r="CQ16" s="74">
        <v>57.9519</v>
      </c>
      <c r="CR16" s="74">
        <v>4.91043</v>
      </c>
      <c r="CS16" s="74">
        <v>10.17317</v>
      </c>
      <c r="CT16" s="74">
        <v>8.37204</v>
      </c>
      <c r="CU16" s="74">
        <v>3.81294</v>
      </c>
      <c r="CV16" s="74">
        <v>0.6</v>
      </c>
      <c r="CW16" s="74">
        <v>0.09999990463257014</v>
      </c>
      <c r="CX16" s="75">
        <v>1</v>
      </c>
      <c r="CY16" s="75">
        <v>0.7273000000000001</v>
      </c>
      <c r="CZ16" s="75">
        <v>1</v>
      </c>
      <c r="DA16" s="75">
        <v>1</v>
      </c>
      <c r="DB16" s="75"/>
      <c r="DC16" s="75">
        <v>1</v>
      </c>
      <c r="DD16" s="75">
        <v>0.5</v>
      </c>
      <c r="DE16" s="75">
        <v>0.6</v>
      </c>
      <c r="DF16" s="75">
        <v>0.5078596805783417</v>
      </c>
      <c r="DG16" s="75">
        <v>284.39803671183137</v>
      </c>
      <c r="DH16" s="76"/>
      <c r="DI16" s="76"/>
      <c r="DJ16" s="76"/>
      <c r="DK16" s="76">
        <v>0.5333333333333333</v>
      </c>
      <c r="DL16" s="76">
        <v>355.65</v>
      </c>
      <c r="DM16" s="76"/>
      <c r="DN16" s="76"/>
      <c r="DO16" s="76">
        <v>23.10506</v>
      </c>
      <c r="DP16" s="77">
        <v>100</v>
      </c>
      <c r="DQ16" s="77">
        <v>100</v>
      </c>
      <c r="DR16" s="77">
        <v>1.44065999984741</v>
      </c>
      <c r="DS16" s="77">
        <v>1.739178445229682</v>
      </c>
      <c r="DT16" s="77">
        <v>36.54</v>
      </c>
      <c r="DU16" s="77">
        <v>15</v>
      </c>
    </row>
    <row r="17" spans="1:125" ht="14.25">
      <c r="A17" t="s">
        <v>97</v>
      </c>
      <c r="B17" s="51">
        <v>1</v>
      </c>
      <c r="C17" s="51" t="s">
        <v>83</v>
      </c>
      <c r="D17" s="51" t="s">
        <v>84</v>
      </c>
      <c r="E17" s="51" t="s">
        <v>85</v>
      </c>
      <c r="F17" s="51" t="s">
        <v>86</v>
      </c>
      <c r="G17" s="52">
        <f t="shared" si="3"/>
        <v>73.89344589354275</v>
      </c>
      <c r="H17" s="53">
        <f t="shared" si="4"/>
        <v>87.04699657944496</v>
      </c>
      <c r="I17" s="53">
        <f t="shared" si="4"/>
        <v>89.4613644314111</v>
      </c>
      <c r="J17" s="53">
        <f t="shared" si="4"/>
        <v>81.65021824427261</v>
      </c>
      <c r="K17" s="53">
        <f t="shared" si="4"/>
        <v>71.03461241204936</v>
      </c>
      <c r="L17" s="53">
        <f t="shared" si="4"/>
        <v>40.27403780053579</v>
      </c>
      <c r="M17" s="53">
        <f t="shared" si="5"/>
        <v>16.02378695652174</v>
      </c>
      <c r="N17" s="53">
        <f t="shared" si="5"/>
        <v>6.326103746344023</v>
      </c>
      <c r="O17" s="53">
        <f t="shared" si="5"/>
        <v>12.09652820957836</v>
      </c>
      <c r="P17" s="53">
        <f t="shared" si="5"/>
        <v>11.117951277640225</v>
      </c>
      <c r="Q17" s="53">
        <f t="shared" si="5"/>
        <v>2.5778407552336504</v>
      </c>
      <c r="R17" s="54">
        <f t="shared" si="6"/>
        <v>53.412623188405796</v>
      </c>
      <c r="S17" s="55">
        <f t="shared" si="7"/>
        <v>63.26103746344023</v>
      </c>
      <c r="T17" s="55">
        <f t="shared" si="8"/>
        <v>60.482641047891796</v>
      </c>
      <c r="U17" s="55">
        <f t="shared" si="9"/>
        <v>37.05983759213408</v>
      </c>
      <c r="V17" s="55">
        <f t="shared" si="10"/>
        <v>25.778407552336503</v>
      </c>
      <c r="W17" s="56">
        <v>0.61219</v>
      </c>
      <c r="X17" s="56">
        <v>0.78909</v>
      </c>
      <c r="Y17" s="56">
        <v>0.48602</v>
      </c>
      <c r="Z17" s="56"/>
      <c r="AA17" s="56">
        <v>0.2535</v>
      </c>
      <c r="AB17" s="56">
        <v>0.02826</v>
      </c>
      <c r="AC17" s="57">
        <v>0.01533</v>
      </c>
      <c r="AD17" s="58">
        <v>0.94861</v>
      </c>
      <c r="AE17" s="59">
        <v>1</v>
      </c>
      <c r="AF17" s="59">
        <v>0.7116</v>
      </c>
      <c r="AG17" s="60">
        <v>0.787</v>
      </c>
      <c r="AH17" s="60">
        <v>0.33083</v>
      </c>
      <c r="AI17" s="60">
        <v>1</v>
      </c>
      <c r="AJ17" s="60">
        <v>0.2037</v>
      </c>
      <c r="AK17" s="61">
        <v>1</v>
      </c>
      <c r="AL17" s="62">
        <v>0.81081</v>
      </c>
      <c r="AM17" s="62">
        <v>0.14612</v>
      </c>
      <c r="AN17" s="62">
        <v>0.9899</v>
      </c>
      <c r="AO17" s="63">
        <v>0.6077</v>
      </c>
      <c r="AP17" s="63">
        <v>0.81516</v>
      </c>
      <c r="AQ17" s="63"/>
      <c r="AR17" s="63">
        <v>0.07276</v>
      </c>
      <c r="AS17" s="63">
        <v>0.11081</v>
      </c>
      <c r="AT17" s="63">
        <v>0.16525</v>
      </c>
      <c r="AU17" s="63">
        <v>0.03334</v>
      </c>
      <c r="AV17" s="63">
        <v>0.13274</v>
      </c>
      <c r="AW17" s="60">
        <v>0</v>
      </c>
      <c r="AX17" s="64">
        <v>0.5</v>
      </c>
      <c r="AY17" s="64">
        <v>0.72202</v>
      </c>
      <c r="AZ17" s="64">
        <v>1</v>
      </c>
      <c r="BA17" s="65">
        <v>1</v>
      </c>
      <c r="BB17" s="64">
        <v>1</v>
      </c>
      <c r="BC17" s="66">
        <v>0.625</v>
      </c>
      <c r="BD17" s="66">
        <v>0</v>
      </c>
      <c r="BE17" s="66">
        <v>0</v>
      </c>
      <c r="BF17" s="67"/>
      <c r="BG17" s="64">
        <v>0.09791</v>
      </c>
      <c r="BH17" s="64">
        <v>0.22515</v>
      </c>
      <c r="BI17" s="68">
        <v>0.40367</v>
      </c>
      <c r="BJ17" s="68">
        <v>0.75465</v>
      </c>
      <c r="BK17" s="68">
        <v>0.76928</v>
      </c>
      <c r="BL17" s="68">
        <v>0.68001</v>
      </c>
      <c r="BM17" s="69"/>
      <c r="BN17" s="68">
        <v>0.12168</v>
      </c>
      <c r="BO17" s="68">
        <v>0.28053</v>
      </c>
      <c r="BP17" s="68">
        <v>0.46716</v>
      </c>
      <c r="BQ17" s="68">
        <v>0.1797</v>
      </c>
      <c r="BR17" s="70">
        <v>0.99087</v>
      </c>
      <c r="BS17" s="70">
        <v>1</v>
      </c>
      <c r="BT17" s="70">
        <v>0.69211</v>
      </c>
      <c r="BU17" s="71"/>
      <c r="BV17" s="70">
        <v>0.37457</v>
      </c>
      <c r="BW17" s="70">
        <v>0.85198</v>
      </c>
      <c r="BX17" s="70">
        <v>0.8</v>
      </c>
      <c r="BY17" s="72">
        <v>41.594</v>
      </c>
      <c r="BZ17" s="56">
        <v>0.3950600685986747</v>
      </c>
      <c r="CA17" s="56">
        <v>0.720380445426089</v>
      </c>
      <c r="CB17" s="73">
        <v>128.087</v>
      </c>
      <c r="CC17" s="73">
        <v>0.03134583628214201</v>
      </c>
      <c r="CD17" s="73">
        <v>22.46907</v>
      </c>
      <c r="CE17" s="74">
        <v>96.37156</v>
      </c>
      <c r="CF17" s="74">
        <v>1.00912</v>
      </c>
      <c r="CG17" s="74">
        <v>23.8</v>
      </c>
      <c r="CH17" s="74">
        <v>78.7</v>
      </c>
      <c r="CI17" s="74">
        <v>18.803723873132434</v>
      </c>
      <c r="CJ17" s="74">
        <v>1</v>
      </c>
      <c r="CK17" s="74">
        <v>105</v>
      </c>
      <c r="CL17" s="74">
        <v>1</v>
      </c>
      <c r="CM17" s="74">
        <v>69</v>
      </c>
      <c r="CN17" s="74">
        <v>1.25</v>
      </c>
      <c r="CO17" s="74">
        <v>99.1</v>
      </c>
      <c r="CP17" s="74">
        <v>149.4500041008</v>
      </c>
      <c r="CQ17" s="74">
        <v>60.26898</v>
      </c>
      <c r="CR17" s="74">
        <v>2.70346</v>
      </c>
      <c r="CS17" s="74">
        <v>9.18952</v>
      </c>
      <c r="CT17" s="74">
        <v>16.8859</v>
      </c>
      <c r="CU17" s="74">
        <v>0.78637</v>
      </c>
      <c r="CV17" s="74">
        <v>6</v>
      </c>
      <c r="CW17" s="74">
        <v>-3.399999618530199</v>
      </c>
      <c r="CX17" s="75">
        <v>0.5</v>
      </c>
      <c r="CY17" s="75">
        <v>0.7273000000000001</v>
      </c>
      <c r="CZ17" s="75">
        <v>1</v>
      </c>
      <c r="DA17" s="75">
        <v>1</v>
      </c>
      <c r="DB17" s="75">
        <v>1</v>
      </c>
      <c r="DC17" s="75">
        <v>0.625</v>
      </c>
      <c r="DD17" s="75">
        <v>0</v>
      </c>
      <c r="DE17" s="75">
        <v>0</v>
      </c>
      <c r="DF17" s="75">
        <v>1.1371170266976072</v>
      </c>
      <c r="DG17" s="75">
        <v>658.6753867834232</v>
      </c>
      <c r="DH17" s="76">
        <v>65.18</v>
      </c>
      <c r="DI17" s="76">
        <v>79.4</v>
      </c>
      <c r="DJ17" s="76">
        <v>90.51</v>
      </c>
      <c r="DK17" s="76">
        <v>0.5666666666666667</v>
      </c>
      <c r="DL17" s="76">
        <v>186.99</v>
      </c>
      <c r="DM17" s="76">
        <v>3.88</v>
      </c>
      <c r="DN17" s="76">
        <v>6.95</v>
      </c>
      <c r="DO17" s="76">
        <v>7.99669</v>
      </c>
      <c r="DP17" s="77">
        <v>99.4</v>
      </c>
      <c r="DQ17" s="77">
        <v>100</v>
      </c>
      <c r="DR17" s="77">
        <v>2.79952001571655</v>
      </c>
      <c r="DS17" s="77">
        <v>1.0966269618772855</v>
      </c>
      <c r="DT17" s="77">
        <v>82.27</v>
      </c>
      <c r="DU17" s="77">
        <v>24</v>
      </c>
    </row>
    <row r="18" spans="1:125" ht="14.25">
      <c r="A18" t="s">
        <v>98</v>
      </c>
      <c r="B18" s="51">
        <v>1</v>
      </c>
      <c r="C18" s="51" t="s">
        <v>83</v>
      </c>
      <c r="D18" s="51" t="s">
        <v>84</v>
      </c>
      <c r="E18" s="51" t="s">
        <v>85</v>
      </c>
      <c r="F18" s="51" t="s">
        <v>86</v>
      </c>
      <c r="G18" s="52">
        <f t="shared" si="3"/>
        <v>80.42937044300488</v>
      </c>
      <c r="H18" s="53">
        <f t="shared" si="4"/>
        <v>72.10419831437781</v>
      </c>
      <c r="I18" s="53">
        <f t="shared" si="4"/>
        <v>89.80399992442575</v>
      </c>
      <c r="J18" s="53">
        <f t="shared" si="4"/>
        <v>84.64154485458252</v>
      </c>
      <c r="K18" s="53">
        <f t="shared" si="4"/>
        <v>86.50335154259461</v>
      </c>
      <c r="L18" s="53">
        <f t="shared" si="4"/>
        <v>69.09375757904374</v>
      </c>
      <c r="M18" s="53">
        <f t="shared" si="5"/>
        <v>11.863929411764705</v>
      </c>
      <c r="N18" s="53">
        <f t="shared" si="5"/>
        <v>6.36446708436556</v>
      </c>
      <c r="O18" s="53">
        <f t="shared" si="5"/>
        <v>12.974644767772608</v>
      </c>
      <c r="P18" s="53">
        <f t="shared" si="5"/>
        <v>14.10357509760579</v>
      </c>
      <c r="Q18" s="53">
        <f t="shared" si="5"/>
        <v>4.9974219430941735</v>
      </c>
      <c r="R18" s="54">
        <f t="shared" si="6"/>
        <v>39.546431372549016</v>
      </c>
      <c r="S18" s="55">
        <f t="shared" si="7"/>
        <v>63.644670843655604</v>
      </c>
      <c r="T18" s="55">
        <f t="shared" si="8"/>
        <v>64.87322383886304</v>
      </c>
      <c r="U18" s="55">
        <f t="shared" si="9"/>
        <v>47.0119169920193</v>
      </c>
      <c r="V18" s="55">
        <f t="shared" si="10"/>
        <v>49.97421943094174</v>
      </c>
      <c r="W18" s="56">
        <v>0.66813</v>
      </c>
      <c r="X18" s="56">
        <v>0.78368</v>
      </c>
      <c r="Y18" s="56">
        <v>0.31938</v>
      </c>
      <c r="Z18" s="56"/>
      <c r="AA18" s="56">
        <v>0.5789</v>
      </c>
      <c r="AB18" s="56">
        <v>0.04478</v>
      </c>
      <c r="AC18" s="57">
        <v>0.03582</v>
      </c>
      <c r="AD18" s="58">
        <v>0.90912</v>
      </c>
      <c r="AE18" s="59">
        <v>1</v>
      </c>
      <c r="AF18" s="59">
        <v>0.7931</v>
      </c>
      <c r="AG18" s="60">
        <v>1</v>
      </c>
      <c r="AH18" s="60">
        <v>0.19207</v>
      </c>
      <c r="AI18" s="60">
        <v>1</v>
      </c>
      <c r="AJ18" s="60">
        <v>0.24074</v>
      </c>
      <c r="AK18" s="61">
        <v>1</v>
      </c>
      <c r="AL18" s="62">
        <v>0.86486</v>
      </c>
      <c r="AM18" s="62">
        <v>0.18733</v>
      </c>
      <c r="AN18" s="62">
        <v>0.99663</v>
      </c>
      <c r="AO18" s="63">
        <v>0.46037</v>
      </c>
      <c r="AP18" s="63">
        <v>0.82116</v>
      </c>
      <c r="AQ18" s="63"/>
      <c r="AR18" s="63">
        <v>0.11212</v>
      </c>
      <c r="AS18" s="63">
        <v>0.19689</v>
      </c>
      <c r="AT18" s="63">
        <v>0.0997</v>
      </c>
      <c r="AU18" s="63">
        <v>0.08809</v>
      </c>
      <c r="AV18" s="63">
        <v>0.0177</v>
      </c>
      <c r="AW18" s="60">
        <v>0</v>
      </c>
      <c r="AX18" s="64">
        <v>1</v>
      </c>
      <c r="AY18" s="64">
        <v>0.77749</v>
      </c>
      <c r="AZ18" s="64">
        <v>1</v>
      </c>
      <c r="BA18" s="65">
        <v>1</v>
      </c>
      <c r="BB18" s="64">
        <v>1</v>
      </c>
      <c r="BC18" s="66">
        <v>0.875</v>
      </c>
      <c r="BD18" s="66">
        <v>0</v>
      </c>
      <c r="BE18" s="66">
        <v>0.4</v>
      </c>
      <c r="BF18" s="67"/>
      <c r="BG18" s="64">
        <v>0.1812</v>
      </c>
      <c r="BH18" s="64">
        <v>0.2983</v>
      </c>
      <c r="BI18" s="68">
        <v>0.42764</v>
      </c>
      <c r="BJ18" s="68">
        <v>0.83947</v>
      </c>
      <c r="BK18" s="68">
        <v>0.70289</v>
      </c>
      <c r="BL18" s="68">
        <v>0.66</v>
      </c>
      <c r="BM18" s="69"/>
      <c r="BN18" s="68">
        <v>0.08242</v>
      </c>
      <c r="BO18" s="68">
        <v>0.2071</v>
      </c>
      <c r="BP18" s="68">
        <v>0.27285</v>
      </c>
      <c r="BQ18" s="68">
        <v>0.11087</v>
      </c>
      <c r="BR18" s="70">
        <v>0.99848</v>
      </c>
      <c r="BS18" s="70">
        <v>1</v>
      </c>
      <c r="BT18" s="70">
        <v>0.3682</v>
      </c>
      <c r="BU18" s="71"/>
      <c r="BV18" s="70">
        <v>0.26437</v>
      </c>
      <c r="BW18" s="70">
        <v>0.20009</v>
      </c>
      <c r="BX18" s="70">
        <v>0.66667</v>
      </c>
      <c r="BY18" s="72">
        <v>44.502</v>
      </c>
      <c r="BZ18" s="56">
        <v>0.3921492202929926</v>
      </c>
      <c r="CA18" s="56">
        <v>0.474662748392403</v>
      </c>
      <c r="CB18" s="73">
        <v>292.423</v>
      </c>
      <c r="CC18" s="73">
        <v>0.04921987336707289</v>
      </c>
      <c r="CD18" s="73">
        <v>52.50964</v>
      </c>
      <c r="CE18" s="74"/>
      <c r="CF18" s="74">
        <v>1.01453</v>
      </c>
      <c r="CG18" s="74">
        <v>26.4</v>
      </c>
      <c r="CH18" s="74">
        <v>100</v>
      </c>
      <c r="CI18" s="74">
        <v>11.003507224738172</v>
      </c>
      <c r="CJ18" s="74">
        <v>1</v>
      </c>
      <c r="CK18" s="74">
        <v>119</v>
      </c>
      <c r="CL18" s="74">
        <v>1</v>
      </c>
      <c r="CM18" s="74">
        <v>71</v>
      </c>
      <c r="CN18" s="74"/>
      <c r="CO18" s="74">
        <v>99.7</v>
      </c>
      <c r="CP18" s="74">
        <v>119.754004478455</v>
      </c>
      <c r="CQ18" s="74">
        <v>60.50348</v>
      </c>
      <c r="CR18" s="74">
        <v>4.13857</v>
      </c>
      <c r="CS18" s="74">
        <v>16.32882</v>
      </c>
      <c r="CT18" s="74">
        <v>12.78162</v>
      </c>
      <c r="CU18" s="74"/>
      <c r="CV18" s="74">
        <v>0.8</v>
      </c>
      <c r="CW18" s="74">
        <v>-5</v>
      </c>
      <c r="CX18" s="75">
        <v>1</v>
      </c>
      <c r="CY18" s="75">
        <v>0.7726999999999999</v>
      </c>
      <c r="CZ18" s="75">
        <v>1</v>
      </c>
      <c r="DA18" s="75">
        <v>1</v>
      </c>
      <c r="DB18" s="75">
        <v>1</v>
      </c>
      <c r="DC18" s="75">
        <v>0.875</v>
      </c>
      <c r="DD18" s="75">
        <v>0</v>
      </c>
      <c r="DE18" s="75">
        <v>0.4</v>
      </c>
      <c r="DF18" s="75">
        <v>2.103837363722869</v>
      </c>
      <c r="DG18" s="75">
        <v>858.7859220735943</v>
      </c>
      <c r="DH18" s="76">
        <v>66.58</v>
      </c>
      <c r="DI18" s="76">
        <v>84.42</v>
      </c>
      <c r="DJ18" s="76">
        <v>88.28</v>
      </c>
      <c r="DK18" s="76">
        <v>0.55</v>
      </c>
      <c r="DL18" s="76">
        <v>126.66</v>
      </c>
      <c r="DM18" s="76">
        <v>2.99</v>
      </c>
      <c r="DN18" s="76">
        <v>4.08</v>
      </c>
      <c r="DO18" s="76">
        <v>4.94078</v>
      </c>
      <c r="DP18" s="77">
        <v>99.9</v>
      </c>
      <c r="DQ18" s="77">
        <v>100</v>
      </c>
      <c r="DR18" s="77">
        <v>1.49532997608185</v>
      </c>
      <c r="DS18" s="77">
        <v>0.7742920133743956</v>
      </c>
      <c r="DT18" s="77">
        <v>19.38</v>
      </c>
      <c r="DU18" s="77">
        <v>20</v>
      </c>
    </row>
    <row r="19" spans="1:125" ht="14.25">
      <c r="A19" t="s">
        <v>99</v>
      </c>
      <c r="B19" s="51">
        <v>6</v>
      </c>
      <c r="C19" s="51" t="s">
        <v>83</v>
      </c>
      <c r="D19" s="51" t="s">
        <v>84</v>
      </c>
      <c r="E19" s="51" t="s">
        <v>85</v>
      </c>
      <c r="F19" s="51" t="s">
        <v>86</v>
      </c>
      <c r="G19" s="52">
        <f t="shared" si="3"/>
        <v>72.7187894215963</v>
      </c>
      <c r="H19" s="53">
        <f t="shared" si="4"/>
        <v>75.56689533175815</v>
      </c>
      <c r="I19" s="53">
        <f t="shared" si="4"/>
        <v>86.59656539613435</v>
      </c>
      <c r="J19" s="53">
        <f t="shared" si="4"/>
        <v>81.37914023732962</v>
      </c>
      <c r="K19" s="53">
        <f t="shared" si="4"/>
        <v>74.17587017354131</v>
      </c>
      <c r="L19" s="53">
        <f t="shared" si="4"/>
        <v>45.87547596921805</v>
      </c>
      <c r="M19" s="53">
        <f t="shared" si="5"/>
        <v>12.82789386189258</v>
      </c>
      <c r="N19" s="53">
        <f t="shared" si="5"/>
        <v>6.005345226007675</v>
      </c>
      <c r="O19" s="53">
        <f t="shared" si="5"/>
        <v>12.016952115935323</v>
      </c>
      <c r="P19" s="53">
        <f t="shared" si="5"/>
        <v>11.724245941879708</v>
      </c>
      <c r="Q19" s="53">
        <f t="shared" si="5"/>
        <v>3.048113697582474</v>
      </c>
      <c r="R19" s="54">
        <f t="shared" si="6"/>
        <v>42.7596462063086</v>
      </c>
      <c r="S19" s="55">
        <f t="shared" si="7"/>
        <v>60.053452260076746</v>
      </c>
      <c r="T19" s="55">
        <f t="shared" si="8"/>
        <v>60.08476057967662</v>
      </c>
      <c r="U19" s="55">
        <f t="shared" si="9"/>
        <v>39.080819806265694</v>
      </c>
      <c r="V19" s="55">
        <f t="shared" si="10"/>
        <v>30.48113697582474</v>
      </c>
      <c r="W19" s="56">
        <v>0.59027</v>
      </c>
      <c r="X19" s="56">
        <v>0.78363</v>
      </c>
      <c r="Y19" s="56">
        <v>0.84983</v>
      </c>
      <c r="Z19" s="56"/>
      <c r="AA19" s="56">
        <v>0.6505</v>
      </c>
      <c r="AB19" s="56">
        <v>0.02615</v>
      </c>
      <c r="AC19" s="57">
        <v>0.17797</v>
      </c>
      <c r="AD19" s="58">
        <v>0.73176</v>
      </c>
      <c r="AE19" s="59">
        <v>1</v>
      </c>
      <c r="AF19" s="59">
        <v>0.53918</v>
      </c>
      <c r="AG19" s="60">
        <v>0.605</v>
      </c>
      <c r="AH19" s="60">
        <v>0.35453</v>
      </c>
      <c r="AI19" s="60">
        <v>1</v>
      </c>
      <c r="AJ19" s="60">
        <v>0.25926</v>
      </c>
      <c r="AK19" s="61">
        <v>1</v>
      </c>
      <c r="AL19" s="62">
        <v>0.86486</v>
      </c>
      <c r="AM19" s="62">
        <v>0.10546</v>
      </c>
      <c r="AN19" s="62">
        <v>1</v>
      </c>
      <c r="AO19" s="63">
        <v>0.51995</v>
      </c>
      <c r="AP19" s="63">
        <v>0.74271</v>
      </c>
      <c r="AQ19" s="63"/>
      <c r="AR19" s="63">
        <v>0.13339</v>
      </c>
      <c r="AS19" s="63">
        <v>0.15285</v>
      </c>
      <c r="AT19" s="63">
        <v>0.07845</v>
      </c>
      <c r="AU19" s="63">
        <v>0.01143</v>
      </c>
      <c r="AV19" s="63">
        <v>0.00221</v>
      </c>
      <c r="AW19" s="60">
        <v>0</v>
      </c>
      <c r="AX19" s="64">
        <v>0.5</v>
      </c>
      <c r="AY19" s="64">
        <v>0.66642</v>
      </c>
      <c r="AZ19" s="64">
        <v>1</v>
      </c>
      <c r="BA19" s="65">
        <v>1</v>
      </c>
      <c r="BB19" s="64">
        <v>0.39394</v>
      </c>
      <c r="BC19" s="66">
        <v>0.875</v>
      </c>
      <c r="BD19" s="66">
        <v>0</v>
      </c>
      <c r="BE19" s="66">
        <v>0.6</v>
      </c>
      <c r="BF19" s="67"/>
      <c r="BG19" s="64">
        <v>0.05311</v>
      </c>
      <c r="BH19" s="64">
        <v>0.17</v>
      </c>
      <c r="BI19" s="68">
        <v>0.42216</v>
      </c>
      <c r="BJ19" s="68">
        <v>0.8001</v>
      </c>
      <c r="BK19" s="68">
        <v>0.67252</v>
      </c>
      <c r="BL19" s="68">
        <v>0.68001</v>
      </c>
      <c r="BM19" s="69"/>
      <c r="BN19" s="68">
        <v>0.02527</v>
      </c>
      <c r="BO19" s="68">
        <v>0.2641</v>
      </c>
      <c r="BP19" s="68">
        <v>0.15047</v>
      </c>
      <c r="BQ19" s="68">
        <v>0.41443</v>
      </c>
      <c r="BR19" s="70">
        <v>1</v>
      </c>
      <c r="BS19" s="70">
        <v>1</v>
      </c>
      <c r="BT19" s="70">
        <v>0.20604</v>
      </c>
      <c r="BU19" s="71"/>
      <c r="BV19" s="70">
        <v>1</v>
      </c>
      <c r="BW19" s="70">
        <v>0.00882</v>
      </c>
      <c r="BX19" s="70">
        <v>0.56667</v>
      </c>
      <c r="BY19" s="72">
        <v>40.455</v>
      </c>
      <c r="BZ19" s="56">
        <v>0.3921221728109847</v>
      </c>
      <c r="CA19" s="56">
        <v>1.25684987587649</v>
      </c>
      <c r="CB19" s="73">
        <v>328.591</v>
      </c>
      <c r="CC19" s="73">
        <v>0.029063251608678682</v>
      </c>
      <c r="CD19" s="73">
        <v>260.9326</v>
      </c>
      <c r="CE19" s="74">
        <v>81.44077</v>
      </c>
      <c r="CF19" s="74">
        <v>1.00112</v>
      </c>
      <c r="CG19" s="74">
        <v>18.3</v>
      </c>
      <c r="CH19" s="74">
        <v>60.5</v>
      </c>
      <c r="CI19" s="74"/>
      <c r="CJ19" s="74">
        <v>1</v>
      </c>
      <c r="CK19" s="74">
        <v>126</v>
      </c>
      <c r="CL19" s="74">
        <v>1</v>
      </c>
      <c r="CM19" s="74">
        <v>71</v>
      </c>
      <c r="CN19" s="74">
        <v>0.93</v>
      </c>
      <c r="CO19" s="74">
        <v>100</v>
      </c>
      <c r="CP19" s="74">
        <v>131.763994693756</v>
      </c>
      <c r="CQ19" s="74">
        <v>57.43575</v>
      </c>
      <c r="CR19" s="74">
        <v>4.91423</v>
      </c>
      <c r="CS19" s="74">
        <v>12.67639</v>
      </c>
      <c r="CT19" s="74">
        <v>11.45141</v>
      </c>
      <c r="CU19" s="74">
        <v>0.29491</v>
      </c>
      <c r="CV19" s="74">
        <v>0.1</v>
      </c>
      <c r="CW19" s="74">
        <v>-7.099999904632529</v>
      </c>
      <c r="CX19" s="75">
        <v>0.5</v>
      </c>
      <c r="CY19" s="75">
        <v>0.6818000000000001</v>
      </c>
      <c r="CZ19" s="75">
        <v>1</v>
      </c>
      <c r="DA19" s="75">
        <v>1</v>
      </c>
      <c r="DB19" s="75"/>
      <c r="DC19" s="75">
        <v>0.875</v>
      </c>
      <c r="DD19" s="75">
        <v>0</v>
      </c>
      <c r="DE19" s="75">
        <v>0.6</v>
      </c>
      <c r="DF19" s="75">
        <v>0.6171894362900339</v>
      </c>
      <c r="DG19" s="75">
        <v>507.80179041851926</v>
      </c>
      <c r="DH19" s="76">
        <v>66.26</v>
      </c>
      <c r="DI19" s="76">
        <v>82.09</v>
      </c>
      <c r="DJ19" s="76">
        <v>87.26</v>
      </c>
      <c r="DK19" s="76">
        <v>0.5666666666666667</v>
      </c>
      <c r="DL19" s="76">
        <v>38.83</v>
      </c>
      <c r="DM19" s="76"/>
      <c r="DN19" s="76"/>
      <c r="DO19" s="76">
        <v>18.41715</v>
      </c>
      <c r="DP19" s="77">
        <v>100</v>
      </c>
      <c r="DQ19" s="77">
        <v>100</v>
      </c>
      <c r="DR19" s="77">
        <v>0.842410027980804</v>
      </c>
      <c r="DS19" s="77">
        <v>3.736648920339936</v>
      </c>
      <c r="DT19" s="77">
        <v>0.9276</v>
      </c>
      <c r="DU19" s="77">
        <v>17</v>
      </c>
    </row>
    <row r="20" spans="1:125" ht="14.25">
      <c r="A20" t="s">
        <v>100</v>
      </c>
      <c r="B20" s="51">
        <v>1</v>
      </c>
      <c r="C20" s="51" t="s">
        <v>83</v>
      </c>
      <c r="D20" s="51" t="s">
        <v>84</v>
      </c>
      <c r="E20" s="51" t="s">
        <v>85</v>
      </c>
      <c r="F20" s="51" t="s">
        <v>86</v>
      </c>
      <c r="G20" s="52">
        <f t="shared" si="3"/>
        <v>75.59077135137963</v>
      </c>
      <c r="H20" s="53">
        <f t="shared" si="4"/>
        <v>94.02962142619441</v>
      </c>
      <c r="I20" s="53">
        <f t="shared" si="4"/>
        <v>93.82003072722331</v>
      </c>
      <c r="J20" s="53">
        <f t="shared" si="4"/>
        <v>82.24702825499523</v>
      </c>
      <c r="K20" s="53">
        <f t="shared" si="4"/>
        <v>73.77215890353851</v>
      </c>
      <c r="L20" s="53">
        <f t="shared" si="4"/>
        <v>34.08501744494674</v>
      </c>
      <c r="M20" s="53">
        <f t="shared" si="5"/>
        <v>17.967648081841432</v>
      </c>
      <c r="N20" s="53">
        <f t="shared" si="5"/>
        <v>6.814123790496817</v>
      </c>
      <c r="O20" s="53">
        <f t="shared" si="5"/>
        <v>12.271724308428066</v>
      </c>
      <c r="P20" s="53">
        <f t="shared" si="5"/>
        <v>11.646325564922233</v>
      </c>
      <c r="Q20" s="53">
        <f t="shared" si="5"/>
        <v>2.058236909715471</v>
      </c>
      <c r="R20" s="54">
        <f t="shared" si="6"/>
        <v>59.89216027280477</v>
      </c>
      <c r="S20" s="55">
        <f t="shared" si="7"/>
        <v>68.14123790496816</v>
      </c>
      <c r="T20" s="55">
        <f t="shared" si="8"/>
        <v>61.358621542140334</v>
      </c>
      <c r="U20" s="55">
        <f t="shared" si="9"/>
        <v>38.82108521640744</v>
      </c>
      <c r="V20" s="55">
        <f t="shared" si="10"/>
        <v>20.582369097154707</v>
      </c>
      <c r="W20" s="56">
        <v>0.55016</v>
      </c>
      <c r="X20" s="56">
        <v>0.77617</v>
      </c>
      <c r="Y20" s="56">
        <v>0.55387</v>
      </c>
      <c r="Z20" s="56"/>
      <c r="AA20" s="56">
        <v>0</v>
      </c>
      <c r="AB20" s="56">
        <v>0.01663</v>
      </c>
      <c r="AC20" s="57">
        <v>0.04102</v>
      </c>
      <c r="AD20" s="58">
        <v>0.84991</v>
      </c>
      <c r="AE20" s="59">
        <v>0.98763</v>
      </c>
      <c r="AF20" s="59">
        <v>0.52665</v>
      </c>
      <c r="AG20" s="60">
        <v>0.935</v>
      </c>
      <c r="AH20" s="60">
        <v>0.67936</v>
      </c>
      <c r="AI20" s="60">
        <v>1</v>
      </c>
      <c r="AJ20" s="60">
        <v>0.55556</v>
      </c>
      <c r="AK20" s="61">
        <v>1</v>
      </c>
      <c r="AL20" s="62">
        <v>0.75676</v>
      </c>
      <c r="AM20" s="62">
        <v>0.18297</v>
      </c>
      <c r="AN20" s="62">
        <v>0.98653</v>
      </c>
      <c r="AO20" s="63">
        <v>0.62913</v>
      </c>
      <c r="AP20" s="63">
        <v>0.91056</v>
      </c>
      <c r="AQ20" s="63"/>
      <c r="AR20" s="63">
        <v>0.06195</v>
      </c>
      <c r="AS20" s="63">
        <v>0.15225</v>
      </c>
      <c r="AT20" s="63">
        <v>0.13588</v>
      </c>
      <c r="AU20" s="63">
        <v>0.12316</v>
      </c>
      <c r="AV20" s="63">
        <v>0.00221</v>
      </c>
      <c r="AW20" s="60">
        <v>0</v>
      </c>
      <c r="AX20" s="64">
        <v>0.5</v>
      </c>
      <c r="AY20" s="64">
        <v>0.72202</v>
      </c>
      <c r="AZ20" s="64">
        <v>0.875</v>
      </c>
      <c r="BA20" s="65">
        <v>1</v>
      </c>
      <c r="BB20" s="64">
        <v>0.66667</v>
      </c>
      <c r="BC20" s="66">
        <v>0.4375</v>
      </c>
      <c r="BD20" s="66">
        <v>0</v>
      </c>
      <c r="BE20" s="66">
        <v>0.6</v>
      </c>
      <c r="BF20" s="67"/>
      <c r="BG20" s="64">
        <v>0.08751</v>
      </c>
      <c r="BH20" s="64">
        <v>0.09152</v>
      </c>
      <c r="BI20" s="68">
        <v>0.51011</v>
      </c>
      <c r="BJ20" s="68">
        <v>0.64369</v>
      </c>
      <c r="BK20" s="68">
        <v>0.66753</v>
      </c>
      <c r="BL20" s="68">
        <v>0.52</v>
      </c>
      <c r="BM20" s="69"/>
      <c r="BN20" s="68">
        <v>0.04918</v>
      </c>
      <c r="BO20" s="68">
        <v>0.29868</v>
      </c>
      <c r="BP20" s="68">
        <v>0.22952</v>
      </c>
      <c r="BQ20" s="68">
        <v>0.1437</v>
      </c>
      <c r="BR20" s="70">
        <v>1</v>
      </c>
      <c r="BS20" s="70">
        <v>1</v>
      </c>
      <c r="BT20" s="70">
        <v>0.20125</v>
      </c>
      <c r="BU20" s="71"/>
      <c r="BV20" s="70">
        <v>0.39342</v>
      </c>
      <c r="BW20" s="70">
        <v>0.52049</v>
      </c>
      <c r="BX20" s="70">
        <v>1</v>
      </c>
      <c r="BY20" s="72">
        <v>38.37</v>
      </c>
      <c r="BZ20" s="56">
        <v>0.3881115744980694</v>
      </c>
      <c r="CA20" s="56">
        <v>0.820431529199955</v>
      </c>
      <c r="CB20" s="73">
        <v>84.4575</v>
      </c>
      <c r="CC20" s="73">
        <v>0.01876509551948439</v>
      </c>
      <c r="CD20" s="73">
        <v>60.13406</v>
      </c>
      <c r="CE20" s="74">
        <v>89.57574</v>
      </c>
      <c r="CF20" s="74"/>
      <c r="CG20" s="74">
        <v>17.9</v>
      </c>
      <c r="CH20" s="74">
        <v>93.5</v>
      </c>
      <c r="CI20" s="74">
        <v>38.3966802988877</v>
      </c>
      <c r="CJ20" s="74">
        <v>1</v>
      </c>
      <c r="CK20" s="74">
        <v>238</v>
      </c>
      <c r="CL20" s="74">
        <v>1</v>
      </c>
      <c r="CM20" s="74">
        <v>67</v>
      </c>
      <c r="CN20" s="74">
        <v>1.54</v>
      </c>
      <c r="CO20" s="74">
        <v>98.8</v>
      </c>
      <c r="CP20" s="74">
        <v>153.770005702972</v>
      </c>
      <c r="CQ20" s="74">
        <v>63.9995</v>
      </c>
      <c r="CR20" s="74"/>
      <c r="CS20" s="74">
        <v>12.62694</v>
      </c>
      <c r="CT20" s="74">
        <v>15.04676</v>
      </c>
      <c r="CU20" s="74">
        <v>2.80139</v>
      </c>
      <c r="CV20" s="74">
        <v>0.1</v>
      </c>
      <c r="CW20" s="74">
        <v>-7.8999996185303</v>
      </c>
      <c r="CX20" s="75">
        <v>0.5</v>
      </c>
      <c r="CY20" s="75">
        <v>0.7273000000000001</v>
      </c>
      <c r="CZ20" s="75">
        <v>0.875</v>
      </c>
      <c r="DA20" s="75">
        <v>1</v>
      </c>
      <c r="DB20" s="75">
        <v>0.6666666666666666</v>
      </c>
      <c r="DC20" s="75">
        <v>0.4375</v>
      </c>
      <c r="DD20" s="75">
        <v>0</v>
      </c>
      <c r="DE20" s="75">
        <v>0.6</v>
      </c>
      <c r="DF20" s="75">
        <v>1.0163988618724273</v>
      </c>
      <c r="DG20" s="75">
        <v>293.1071372235154</v>
      </c>
      <c r="DH20" s="76"/>
      <c r="DI20" s="76"/>
      <c r="DJ20" s="76"/>
      <c r="DK20" s="76">
        <v>0.43333333333333335</v>
      </c>
      <c r="DL20" s="76">
        <v>75.57</v>
      </c>
      <c r="DM20" s="76">
        <v>4.1</v>
      </c>
      <c r="DN20" s="76">
        <v>3.44</v>
      </c>
      <c r="DO20" s="76">
        <v>6.39849</v>
      </c>
      <c r="DP20" s="77">
        <v>100</v>
      </c>
      <c r="DQ20" s="77">
        <v>100</v>
      </c>
      <c r="DR20" s="77">
        <v>0.823149979114532</v>
      </c>
      <c r="DS20" s="77">
        <v>1.1517730192505884</v>
      </c>
      <c r="DT20" s="77">
        <v>50.29</v>
      </c>
      <c r="DU20" s="77">
        <v>30</v>
      </c>
    </row>
    <row r="21" spans="1:125" ht="14.25">
      <c r="A21" t="s">
        <v>101</v>
      </c>
      <c r="B21" s="51">
        <v>4</v>
      </c>
      <c r="C21" s="51" t="s">
        <v>83</v>
      </c>
      <c r="D21" s="51" t="s">
        <v>84</v>
      </c>
      <c r="E21" s="51" t="s">
        <v>85</v>
      </c>
      <c r="F21" s="51" t="s">
        <v>102</v>
      </c>
      <c r="G21" s="52">
        <f t="shared" si="3"/>
        <v>74.77217388694342</v>
      </c>
      <c r="H21" s="53">
        <f t="shared" si="4"/>
        <v>59.634397684955545</v>
      </c>
      <c r="I21" s="53">
        <f t="shared" si="4"/>
        <v>98.13972882646107</v>
      </c>
      <c r="J21" s="53">
        <f t="shared" si="4"/>
        <v>74.57457090615418</v>
      </c>
      <c r="K21" s="53">
        <f t="shared" si="4"/>
        <v>93.28698953982529</v>
      </c>
      <c r="L21" s="53">
        <f t="shared" si="4"/>
        <v>48.22518247732098</v>
      </c>
      <c r="M21" s="53">
        <f t="shared" si="5"/>
        <v>8.392518414322248</v>
      </c>
      <c r="N21" s="53">
        <f t="shared" si="5"/>
        <v>7.297780742886634</v>
      </c>
      <c r="O21" s="53">
        <f t="shared" si="5"/>
        <v>10.019442054515832</v>
      </c>
      <c r="P21" s="53">
        <f t="shared" si="5"/>
        <v>15.412886155193032</v>
      </c>
      <c r="Q21" s="53">
        <f t="shared" si="5"/>
        <v>3.2453850696739908</v>
      </c>
      <c r="R21" s="54">
        <f t="shared" si="6"/>
        <v>27.975061381074163</v>
      </c>
      <c r="S21" s="55">
        <f t="shared" si="7"/>
        <v>72.97780742886634</v>
      </c>
      <c r="T21" s="55">
        <f t="shared" si="8"/>
        <v>50.097210272579154</v>
      </c>
      <c r="U21" s="55">
        <f t="shared" si="9"/>
        <v>51.37628718397678</v>
      </c>
      <c r="V21" s="55">
        <f t="shared" si="10"/>
        <v>32.453850696739906</v>
      </c>
      <c r="W21" s="56">
        <v>0.58389</v>
      </c>
      <c r="X21" s="56">
        <v>0.77485</v>
      </c>
      <c r="Y21" s="56">
        <v>0.20453</v>
      </c>
      <c r="Z21" s="56"/>
      <c r="AA21" s="56">
        <v>0.6245</v>
      </c>
      <c r="AB21" s="56">
        <v>0.02768</v>
      </c>
      <c r="AC21" s="57">
        <v>0.14592</v>
      </c>
      <c r="AD21" s="58">
        <v>0.98917</v>
      </c>
      <c r="AE21" s="59">
        <v>1</v>
      </c>
      <c r="AF21" s="59">
        <v>0.65517</v>
      </c>
      <c r="AG21" s="60">
        <v>0.852</v>
      </c>
      <c r="AH21" s="60">
        <v>0.44689</v>
      </c>
      <c r="AI21" s="60">
        <v>1</v>
      </c>
      <c r="AJ21" s="60">
        <v>0.25926</v>
      </c>
      <c r="AK21" s="61">
        <v>1</v>
      </c>
      <c r="AL21" s="62">
        <v>0.94595</v>
      </c>
      <c r="AM21" s="62">
        <v>0.94536</v>
      </c>
      <c r="AN21" s="62">
        <v>1</v>
      </c>
      <c r="AO21" s="63">
        <v>0.45119</v>
      </c>
      <c r="AP21" s="63">
        <v>0.81706</v>
      </c>
      <c r="AQ21" s="63"/>
      <c r="AR21" s="63">
        <v>0.04864</v>
      </c>
      <c r="AS21" s="63">
        <v>0.19936</v>
      </c>
      <c r="AT21" s="63">
        <v>0.11556</v>
      </c>
      <c r="AU21" s="63">
        <v>0.00501</v>
      </c>
      <c r="AV21" s="63">
        <v>0.04646</v>
      </c>
      <c r="AW21" s="60">
        <v>0</v>
      </c>
      <c r="AX21" s="64">
        <v>0.5</v>
      </c>
      <c r="AY21" s="64">
        <v>0.72202</v>
      </c>
      <c r="AZ21" s="64">
        <v>1</v>
      </c>
      <c r="BA21" s="65">
        <v>1</v>
      </c>
      <c r="BB21" s="64">
        <v>1</v>
      </c>
      <c r="BC21" s="66">
        <v>0.625</v>
      </c>
      <c r="BD21" s="66">
        <v>0</v>
      </c>
      <c r="BE21" s="66">
        <v>0.45</v>
      </c>
      <c r="BF21" s="67"/>
      <c r="BG21" s="64">
        <v>0.179</v>
      </c>
      <c r="BH21" s="64">
        <v>0.39719</v>
      </c>
      <c r="BI21" s="68">
        <v>0.58178</v>
      </c>
      <c r="BJ21" s="68">
        <v>0.59294</v>
      </c>
      <c r="BK21" s="68">
        <v>0.85561</v>
      </c>
      <c r="BL21" s="68">
        <v>0.7</v>
      </c>
      <c r="BM21" s="69"/>
      <c r="BN21" s="68">
        <v>0.07962</v>
      </c>
      <c r="BO21" s="68">
        <v>0.28548</v>
      </c>
      <c r="BP21" s="68">
        <v>0.09415</v>
      </c>
      <c r="BQ21" s="68">
        <v>0.17509</v>
      </c>
      <c r="BR21" s="70">
        <v>1</v>
      </c>
      <c r="BS21" s="70">
        <v>1</v>
      </c>
      <c r="BT21" s="70">
        <v>0.11286</v>
      </c>
      <c r="BU21" s="71"/>
      <c r="BV21" s="70">
        <v>0.72014</v>
      </c>
      <c r="BW21" s="70">
        <v>0.033</v>
      </c>
      <c r="BX21" s="70">
        <v>0.73333</v>
      </c>
      <c r="BY21" s="72">
        <v>40.123</v>
      </c>
      <c r="BZ21" s="56">
        <v>0.38740140572316684</v>
      </c>
      <c r="CA21" s="56">
        <v>0.305301294567781</v>
      </c>
      <c r="CB21" s="73">
        <v>315.494</v>
      </c>
      <c r="CC21" s="73">
        <v>0.03071801859293882</v>
      </c>
      <c r="CD21" s="73">
        <v>213.938</v>
      </c>
      <c r="CE21" s="74">
        <v>99.16486</v>
      </c>
      <c r="CF21" s="74">
        <v>1.00349</v>
      </c>
      <c r="CG21" s="74">
        <v>22</v>
      </c>
      <c r="CH21" s="74">
        <v>85.2</v>
      </c>
      <c r="CI21" s="74"/>
      <c r="CJ21" s="74">
        <v>1</v>
      </c>
      <c r="CK21" s="74">
        <v>126</v>
      </c>
      <c r="CL21" s="74">
        <v>1</v>
      </c>
      <c r="CM21" s="74">
        <v>74</v>
      </c>
      <c r="CN21" s="74">
        <v>7.54</v>
      </c>
      <c r="CO21" s="74">
        <v>100</v>
      </c>
      <c r="CP21" s="74">
        <v>117.904996871948</v>
      </c>
      <c r="CQ21" s="74">
        <v>60.34343</v>
      </c>
      <c r="CR21" s="74">
        <v>1.82365</v>
      </c>
      <c r="CS21" s="74">
        <v>16.53363</v>
      </c>
      <c r="CT21" s="74">
        <v>13.77462</v>
      </c>
      <c r="CU21" s="74">
        <v>0.15082</v>
      </c>
      <c r="CV21" s="74">
        <v>2.1</v>
      </c>
      <c r="CW21" s="74">
        <v>-6.400000572204602</v>
      </c>
      <c r="CX21" s="75">
        <v>0.5</v>
      </c>
      <c r="CY21" s="75">
        <v>0.7273000000000001</v>
      </c>
      <c r="CZ21" s="75">
        <v>1</v>
      </c>
      <c r="DA21" s="75">
        <v>1</v>
      </c>
      <c r="DB21" s="75"/>
      <c r="DC21" s="75">
        <v>0.625</v>
      </c>
      <c r="DD21" s="75">
        <v>0</v>
      </c>
      <c r="DE21" s="75">
        <v>0.45</v>
      </c>
      <c r="DF21" s="75">
        <v>2.0783218308621705</v>
      </c>
      <c r="DG21" s="75">
        <v>1129.3239822355124</v>
      </c>
      <c r="DH21" s="76">
        <v>75.58</v>
      </c>
      <c r="DI21" s="76">
        <v>69.83</v>
      </c>
      <c r="DJ21" s="76">
        <v>93.41</v>
      </c>
      <c r="DK21" s="76">
        <v>0.5833333333333334</v>
      </c>
      <c r="DL21" s="76">
        <v>122.35</v>
      </c>
      <c r="DM21" s="76"/>
      <c r="DN21" s="76"/>
      <c r="DO21" s="76">
        <v>7.79205</v>
      </c>
      <c r="DP21" s="77">
        <v>100</v>
      </c>
      <c r="DQ21" s="77">
        <v>100</v>
      </c>
      <c r="DR21" s="77">
        <v>0.467260003089905</v>
      </c>
      <c r="DS21" s="77">
        <v>2.1074935636007384</v>
      </c>
      <c r="DT21" s="77">
        <v>3.261</v>
      </c>
      <c r="DU21" s="77">
        <v>22</v>
      </c>
    </row>
    <row r="22" spans="1:125" ht="14.25">
      <c r="A22" t="s">
        <v>103</v>
      </c>
      <c r="B22" s="51">
        <v>1</v>
      </c>
      <c r="C22" s="51" t="s">
        <v>83</v>
      </c>
      <c r="D22" s="51" t="s">
        <v>84</v>
      </c>
      <c r="E22" s="51" t="s">
        <v>85</v>
      </c>
      <c r="F22" s="51" t="s">
        <v>86</v>
      </c>
      <c r="G22" s="52">
        <f t="shared" si="3"/>
        <v>64.22158032267163</v>
      </c>
      <c r="H22" s="53">
        <f t="shared" si="4"/>
        <v>71.66066710079217</v>
      </c>
      <c r="I22" s="53">
        <f t="shared" si="4"/>
        <v>91.17675150185549</v>
      </c>
      <c r="J22" s="53">
        <f t="shared" si="4"/>
        <v>88.64378780729231</v>
      </c>
      <c r="K22" s="53">
        <f t="shared" si="4"/>
        <v>54.42880983081082</v>
      </c>
      <c r="L22" s="53">
        <f t="shared" si="4"/>
        <v>15.197885372607331</v>
      </c>
      <c r="M22" s="53">
        <f t="shared" si="5"/>
        <v>11.740456777493606</v>
      </c>
      <c r="N22" s="53">
        <f t="shared" si="5"/>
        <v>6.518167835916957</v>
      </c>
      <c r="O22" s="53">
        <f t="shared" si="5"/>
        <v>14.149520087163618</v>
      </c>
      <c r="P22" s="53">
        <f t="shared" si="5"/>
        <v>7.912862658730671</v>
      </c>
      <c r="Q22" s="53">
        <f t="shared" si="5"/>
        <v>0.4725535718452267</v>
      </c>
      <c r="R22" s="54">
        <f t="shared" si="6"/>
        <v>39.13485592497869</v>
      </c>
      <c r="S22" s="55">
        <f t="shared" si="7"/>
        <v>65.18167835916957</v>
      </c>
      <c r="T22" s="55">
        <f t="shared" si="8"/>
        <v>70.74760043581809</v>
      </c>
      <c r="U22" s="55">
        <f t="shared" si="9"/>
        <v>26.37620886243557</v>
      </c>
      <c r="V22" s="55">
        <f t="shared" si="10"/>
        <v>4.725535718452267</v>
      </c>
      <c r="W22" s="56">
        <v>0.77336</v>
      </c>
      <c r="X22" s="56">
        <v>0.77041</v>
      </c>
      <c r="Y22" s="56">
        <v>0.36085</v>
      </c>
      <c r="Z22" s="56"/>
      <c r="AA22" s="56">
        <v>0.6128</v>
      </c>
      <c r="AB22" s="56">
        <v>0.02007</v>
      </c>
      <c r="AC22" s="57">
        <v>0.20142</v>
      </c>
      <c r="AD22" s="58">
        <v>0.99536</v>
      </c>
      <c r="AE22" s="59">
        <v>0.98763</v>
      </c>
      <c r="AF22" s="59">
        <v>0.85266</v>
      </c>
      <c r="AG22" s="60">
        <v>1</v>
      </c>
      <c r="AH22" s="60">
        <v>0.24636</v>
      </c>
      <c r="AI22" s="60">
        <v>0.66667</v>
      </c>
      <c r="AJ22" s="60">
        <v>0.22222</v>
      </c>
      <c r="AK22" s="61">
        <v>1</v>
      </c>
      <c r="AL22" s="62">
        <v>0.86486</v>
      </c>
      <c r="AM22" s="62">
        <v>0.18733</v>
      </c>
      <c r="AN22" s="62">
        <v>1</v>
      </c>
      <c r="AO22" s="63">
        <v>0.45938</v>
      </c>
      <c r="AP22" s="63">
        <v>0.68014</v>
      </c>
      <c r="AQ22" s="63"/>
      <c r="AR22" s="63">
        <v>0.06195</v>
      </c>
      <c r="AS22" s="63">
        <v>0.14082</v>
      </c>
      <c r="AT22" s="63">
        <v>0.06652</v>
      </c>
      <c r="AU22" s="63">
        <v>0.11315</v>
      </c>
      <c r="AV22" s="63">
        <v>0.04425</v>
      </c>
      <c r="AW22" s="60">
        <v>0</v>
      </c>
      <c r="AX22" s="64">
        <v>0.5</v>
      </c>
      <c r="AY22" s="64">
        <v>0.88856</v>
      </c>
      <c r="AZ22" s="64">
        <v>0.4375</v>
      </c>
      <c r="BA22" s="65">
        <v>1</v>
      </c>
      <c r="BB22" s="64">
        <v>1</v>
      </c>
      <c r="BC22" s="66">
        <v>1</v>
      </c>
      <c r="BD22" s="66">
        <v>0.5</v>
      </c>
      <c r="BE22" s="66">
        <v>0.6</v>
      </c>
      <c r="BF22" s="67"/>
      <c r="BG22" s="64">
        <v>0.06489</v>
      </c>
      <c r="BH22" s="64">
        <v>0.08324</v>
      </c>
      <c r="BI22" s="68">
        <v>0.51011</v>
      </c>
      <c r="BJ22" s="68">
        <v>0.64369</v>
      </c>
      <c r="BK22" s="68">
        <v>0.66753</v>
      </c>
      <c r="BL22" s="68">
        <v>0.36</v>
      </c>
      <c r="BM22" s="69"/>
      <c r="BN22" s="68">
        <v>0.04982</v>
      </c>
      <c r="BO22" s="68">
        <v>0.40924</v>
      </c>
      <c r="BP22" s="68">
        <v>0.3981</v>
      </c>
      <c r="BQ22" s="68">
        <v>0.18965</v>
      </c>
      <c r="BR22" s="70">
        <v>1</v>
      </c>
      <c r="BS22" s="70">
        <v>1</v>
      </c>
      <c r="BT22" s="70">
        <v>0.70127</v>
      </c>
      <c r="BU22" s="71"/>
      <c r="BV22" s="70">
        <v>1</v>
      </c>
      <c r="BW22" s="70">
        <v>0.81808</v>
      </c>
      <c r="BX22" s="70">
        <v>0.83333</v>
      </c>
      <c r="BY22" s="72">
        <v>49.972</v>
      </c>
      <c r="BZ22" s="56">
        <v>0.3850052662668622</v>
      </c>
      <c r="CA22" s="56">
        <v>0.535801185522785</v>
      </c>
      <c r="CB22" s="73">
        <v>309.571</v>
      </c>
      <c r="CC22" s="73">
        <v>0.022488305340247487</v>
      </c>
      <c r="CD22" s="73">
        <v>295.3141</v>
      </c>
      <c r="CE22" s="74">
        <v>99.59047</v>
      </c>
      <c r="CF22" s="74"/>
      <c r="CG22" s="74">
        <v>28.3</v>
      </c>
      <c r="CH22" s="74">
        <v>100</v>
      </c>
      <c r="CI22" s="74">
        <v>14.055571396996298</v>
      </c>
      <c r="CJ22" s="74">
        <v>0.6666666666666666</v>
      </c>
      <c r="CK22" s="74">
        <v>112</v>
      </c>
      <c r="CL22" s="74">
        <v>1</v>
      </c>
      <c r="CM22" s="74">
        <v>71</v>
      </c>
      <c r="CN22" s="74"/>
      <c r="CO22" s="74">
        <v>100</v>
      </c>
      <c r="CP22" s="74">
        <v>119.555997848511</v>
      </c>
      <c r="CQ22" s="74">
        <v>54.98883</v>
      </c>
      <c r="CR22" s="74"/>
      <c r="CS22" s="74">
        <v>11.67849</v>
      </c>
      <c r="CT22" s="74">
        <v>10.7043</v>
      </c>
      <c r="CU22" s="74">
        <v>2.57681</v>
      </c>
      <c r="CV22" s="74">
        <v>2</v>
      </c>
      <c r="CW22" s="74">
        <v>-0.8999996185302805</v>
      </c>
      <c r="CX22" s="75">
        <v>0.5</v>
      </c>
      <c r="CY22" s="75">
        <v>0.8636</v>
      </c>
      <c r="CZ22" s="75">
        <v>0.4375</v>
      </c>
      <c r="DA22" s="75">
        <v>1</v>
      </c>
      <c r="DB22" s="75">
        <v>1</v>
      </c>
      <c r="DC22" s="75">
        <v>1</v>
      </c>
      <c r="DD22" s="75">
        <v>0.5</v>
      </c>
      <c r="DE22" s="75">
        <v>0.6</v>
      </c>
      <c r="DF22" s="75">
        <v>0.7538874569401462</v>
      </c>
      <c r="DG22" s="75">
        <v>270.46292220240804</v>
      </c>
      <c r="DH22" s="76"/>
      <c r="DI22" s="76"/>
      <c r="DJ22" s="76"/>
      <c r="DK22" s="76">
        <v>0.3</v>
      </c>
      <c r="DL22" s="76">
        <v>76.55</v>
      </c>
      <c r="DM22" s="76">
        <v>5.44</v>
      </c>
      <c r="DN22" s="76">
        <v>5.93</v>
      </c>
      <c r="DO22" s="76">
        <v>8.43828</v>
      </c>
      <c r="DP22" s="77">
        <v>100</v>
      </c>
      <c r="DQ22" s="77">
        <v>100</v>
      </c>
      <c r="DR22" s="77">
        <v>2.83639001846313</v>
      </c>
      <c r="DS22" s="77">
        <v>2.9261223966585153</v>
      </c>
      <c r="DT22" s="77">
        <v>79</v>
      </c>
      <c r="DU22" s="77">
        <v>25</v>
      </c>
    </row>
    <row r="23" spans="1:125" ht="14.25">
      <c r="A23" t="s">
        <v>104</v>
      </c>
      <c r="B23" s="51">
        <v>4</v>
      </c>
      <c r="C23" s="51" t="s">
        <v>83</v>
      </c>
      <c r="D23" s="51" t="s">
        <v>84</v>
      </c>
      <c r="E23" s="51" t="s">
        <v>85</v>
      </c>
      <c r="F23" s="51" t="s">
        <v>86</v>
      </c>
      <c r="G23" s="52">
        <f t="shared" si="3"/>
        <v>77.53304094572475</v>
      </c>
      <c r="H23" s="53">
        <f t="shared" si="4"/>
        <v>78.11874828942621</v>
      </c>
      <c r="I23" s="53">
        <f t="shared" si="4"/>
        <v>90.99627618404918</v>
      </c>
      <c r="J23" s="53">
        <f t="shared" si="4"/>
        <v>80.02233852087053</v>
      </c>
      <c r="K23" s="53">
        <f t="shared" si="4"/>
        <v>89.71605573165003</v>
      </c>
      <c r="L23" s="53">
        <f t="shared" si="4"/>
        <v>48.81178600262782</v>
      </c>
      <c r="M23" s="53">
        <f t="shared" si="5"/>
        <v>13.538292583120205</v>
      </c>
      <c r="N23" s="53">
        <f t="shared" si="5"/>
        <v>6.497960835291799</v>
      </c>
      <c r="O23" s="53">
        <f t="shared" si="5"/>
        <v>11.6186572425829</v>
      </c>
      <c r="P23" s="53">
        <f t="shared" si="5"/>
        <v>14.723659648285576</v>
      </c>
      <c r="Q23" s="53">
        <f t="shared" si="5"/>
        <v>3.2946338085747606</v>
      </c>
      <c r="R23" s="54">
        <f t="shared" si="6"/>
        <v>45.12764194373401</v>
      </c>
      <c r="S23" s="55">
        <f t="shared" si="7"/>
        <v>64.97960835291799</v>
      </c>
      <c r="T23" s="55">
        <f t="shared" si="8"/>
        <v>58.0932862129145</v>
      </c>
      <c r="U23" s="55">
        <f t="shared" si="9"/>
        <v>49.07886549428525</v>
      </c>
      <c r="V23" s="55">
        <f t="shared" si="10"/>
        <v>32.946338085747605</v>
      </c>
      <c r="W23" s="56">
        <v>0.49466</v>
      </c>
      <c r="X23" s="56">
        <v>0.76974</v>
      </c>
      <c r="Y23" s="56">
        <v>0.43832</v>
      </c>
      <c r="Z23" s="56"/>
      <c r="AA23" s="56">
        <v>0.258</v>
      </c>
      <c r="AB23" s="56">
        <v>0.01148</v>
      </c>
      <c r="AC23" s="57">
        <v>0.06328</v>
      </c>
      <c r="AD23" s="58">
        <v>0.9083</v>
      </c>
      <c r="AE23" s="59">
        <v>1</v>
      </c>
      <c r="AF23" s="59">
        <v>0.4326</v>
      </c>
      <c r="AG23" s="60">
        <v>1</v>
      </c>
      <c r="AH23" s="60">
        <v>0.29875</v>
      </c>
      <c r="AI23" s="60">
        <v>0.66667</v>
      </c>
      <c r="AJ23" s="60">
        <v>0.22222</v>
      </c>
      <c r="AK23" s="61">
        <v>1</v>
      </c>
      <c r="AL23" s="62">
        <v>0.7027</v>
      </c>
      <c r="AM23" s="62">
        <v>0.18551</v>
      </c>
      <c r="AN23" s="62">
        <v>0.86308</v>
      </c>
      <c r="AO23" s="63">
        <v>0.62816</v>
      </c>
      <c r="AP23" s="63">
        <v>1</v>
      </c>
      <c r="AQ23" s="63"/>
      <c r="AR23" s="63">
        <v>0.07745</v>
      </c>
      <c r="AS23" s="63">
        <v>0.16577</v>
      </c>
      <c r="AT23" s="63">
        <v>0.07384</v>
      </c>
      <c r="AU23" s="63">
        <v>0.04372</v>
      </c>
      <c r="AV23" s="63">
        <v>0.01327</v>
      </c>
      <c r="AW23" s="60">
        <v>0</v>
      </c>
      <c r="AX23" s="64">
        <v>0.5</v>
      </c>
      <c r="AY23" s="64">
        <v>0.44428</v>
      </c>
      <c r="AZ23" s="64">
        <v>0.8125</v>
      </c>
      <c r="BA23" s="65">
        <v>1</v>
      </c>
      <c r="BB23" s="64">
        <v>1</v>
      </c>
      <c r="BC23" s="66">
        <v>0.375</v>
      </c>
      <c r="BD23" s="66">
        <v>0</v>
      </c>
      <c r="BE23" s="66">
        <v>0.25</v>
      </c>
      <c r="BF23" s="67"/>
      <c r="BG23" s="64">
        <v>0.08307</v>
      </c>
      <c r="BH23" s="64">
        <v>0.07979</v>
      </c>
      <c r="BI23" s="68">
        <v>0.49204</v>
      </c>
      <c r="BJ23" s="68">
        <v>0.82021</v>
      </c>
      <c r="BK23" s="68">
        <v>0.77583</v>
      </c>
      <c r="BL23" s="68">
        <v>0.86001</v>
      </c>
      <c r="BM23" s="69"/>
      <c r="BN23" s="68">
        <v>0.04124</v>
      </c>
      <c r="BO23" s="68">
        <v>0.49175</v>
      </c>
      <c r="BP23" s="68">
        <v>0.21462</v>
      </c>
      <c r="BQ23" s="68">
        <v>0.08182</v>
      </c>
      <c r="BR23" s="70">
        <v>0.93607</v>
      </c>
      <c r="BS23" s="70">
        <v>1</v>
      </c>
      <c r="BT23" s="70">
        <v>0.16036</v>
      </c>
      <c r="BU23" s="71"/>
      <c r="BV23" s="70">
        <v>0.26057</v>
      </c>
      <c r="BW23" s="70">
        <v>0.50753</v>
      </c>
      <c r="BX23" s="70">
        <v>0.63333</v>
      </c>
      <c r="BY23" s="72">
        <v>35.485</v>
      </c>
      <c r="BZ23" s="56">
        <v>0.38465411281004297</v>
      </c>
      <c r="CA23" s="56">
        <v>0.650042143040457</v>
      </c>
      <c r="CB23" s="73">
        <v>130.348</v>
      </c>
      <c r="CC23" s="73">
        <v>0.013197121399098422</v>
      </c>
      <c r="CD23" s="73">
        <v>92.78296</v>
      </c>
      <c r="CE23" s="74"/>
      <c r="CF23" s="74">
        <v>1.00649</v>
      </c>
      <c r="CG23" s="74">
        <v>14.9</v>
      </c>
      <c r="CH23" s="74">
        <v>100</v>
      </c>
      <c r="CI23" s="74">
        <v>17.000235353164</v>
      </c>
      <c r="CJ23" s="74">
        <v>0.6666666666666666</v>
      </c>
      <c r="CK23" s="74">
        <v>112</v>
      </c>
      <c r="CL23" s="74">
        <v>1</v>
      </c>
      <c r="CM23" s="74">
        <v>65</v>
      </c>
      <c r="CN23" s="74">
        <v>1.56</v>
      </c>
      <c r="CO23" s="74">
        <v>87.8</v>
      </c>
      <c r="CP23" s="74">
        <v>153.575003147125</v>
      </c>
      <c r="CQ23" s="74">
        <v>67.49721</v>
      </c>
      <c r="CR23" s="74">
        <v>2.87446</v>
      </c>
      <c r="CS23" s="74">
        <v>13.74754</v>
      </c>
      <c r="CT23" s="74">
        <v>11.16241</v>
      </c>
      <c r="CU23" s="74">
        <v>1.01931</v>
      </c>
      <c r="CV23" s="74">
        <v>0.6</v>
      </c>
      <c r="CW23" s="74">
        <v>-1.9000000953674299</v>
      </c>
      <c r="CX23" s="75">
        <v>0.5</v>
      </c>
      <c r="CY23" s="75">
        <v>0.5</v>
      </c>
      <c r="CZ23" s="75">
        <v>0.8125</v>
      </c>
      <c r="DA23" s="75">
        <v>1</v>
      </c>
      <c r="DB23" s="75">
        <v>1</v>
      </c>
      <c r="DC23" s="75">
        <v>0.375</v>
      </c>
      <c r="DD23" s="75">
        <v>0</v>
      </c>
      <c r="DE23" s="75">
        <v>0.25</v>
      </c>
      <c r="DF23" s="75">
        <v>0.9648212805662298</v>
      </c>
      <c r="DG23" s="75">
        <v>261.02100997926084</v>
      </c>
      <c r="DH23" s="76">
        <v>70.34</v>
      </c>
      <c r="DI23" s="76">
        <v>83.28</v>
      </c>
      <c r="DJ23" s="76">
        <v>90.73</v>
      </c>
      <c r="DK23" s="76">
        <v>0.7166666666666667</v>
      </c>
      <c r="DL23" s="76">
        <v>63.38</v>
      </c>
      <c r="DM23" s="76">
        <v>6.44</v>
      </c>
      <c r="DN23" s="76">
        <v>3.22</v>
      </c>
      <c r="DO23" s="76">
        <v>3.65131</v>
      </c>
      <c r="DP23" s="77">
        <v>95.8</v>
      </c>
      <c r="DQ23" s="77">
        <v>100</v>
      </c>
      <c r="DR23" s="77">
        <v>0.658510029315948</v>
      </c>
      <c r="DS23" s="77">
        <v>0.7631740687760944</v>
      </c>
      <c r="DT23" s="77">
        <v>49.04</v>
      </c>
      <c r="DU23" s="77">
        <v>19</v>
      </c>
    </row>
    <row r="24" spans="1:125" ht="14.25">
      <c r="A24" t="s">
        <v>105</v>
      </c>
      <c r="B24" s="51">
        <v>1</v>
      </c>
      <c r="C24" s="51" t="s">
        <v>83</v>
      </c>
      <c r="D24" s="51" t="s">
        <v>84</v>
      </c>
      <c r="F24" s="51" t="s">
        <v>86</v>
      </c>
      <c r="G24" s="52">
        <f t="shared" si="3"/>
        <v>79.64645681292613</v>
      </c>
      <c r="H24" s="53">
        <f t="shared" si="4"/>
        <v>85.64036804515524</v>
      </c>
      <c r="I24" s="53">
        <f t="shared" si="4"/>
        <v>100</v>
      </c>
      <c r="J24" s="53">
        <f t="shared" si="4"/>
        <v>88.97500147528744</v>
      </c>
      <c r="K24" s="53">
        <f t="shared" si="4"/>
        <v>66.45673660149389</v>
      </c>
      <c r="L24" s="53">
        <f t="shared" si="4"/>
        <v>57.16017794269409</v>
      </c>
      <c r="M24" s="53">
        <f t="shared" si="5"/>
        <v>15.632202046035804</v>
      </c>
      <c r="N24" s="53">
        <f t="shared" si="5"/>
        <v>7.5060668466241225</v>
      </c>
      <c r="O24" s="53">
        <f t="shared" si="5"/>
        <v>14.246749258048656</v>
      </c>
      <c r="P24" s="53">
        <f t="shared" si="5"/>
        <v>10.23437473339238</v>
      </c>
      <c r="Q24" s="53">
        <f t="shared" si="5"/>
        <v>3.9955293149264373</v>
      </c>
      <c r="R24" s="54">
        <f t="shared" si="6"/>
        <v>52.107340153452675</v>
      </c>
      <c r="S24" s="55">
        <f t="shared" si="7"/>
        <v>75.06066846624122</v>
      </c>
      <c r="T24" s="55">
        <f t="shared" si="8"/>
        <v>71.23374629024327</v>
      </c>
      <c r="U24" s="55">
        <f t="shared" si="9"/>
        <v>34.114582444641265</v>
      </c>
      <c r="V24" s="55">
        <f t="shared" si="10"/>
        <v>39.95529314926437</v>
      </c>
      <c r="W24" s="56">
        <v>0.73277</v>
      </c>
      <c r="X24" s="56">
        <v>0.7527</v>
      </c>
      <c r="Y24" s="56">
        <v>0.41685</v>
      </c>
      <c r="Z24" s="56"/>
      <c r="AA24" s="56">
        <v>0.3305</v>
      </c>
      <c r="AB24" s="56">
        <v>0.03982</v>
      </c>
      <c r="AC24" s="57">
        <v>0.04577</v>
      </c>
      <c r="AD24" s="58">
        <v>0.98294</v>
      </c>
      <c r="AE24" s="59">
        <v>1</v>
      </c>
      <c r="AF24" s="59">
        <v>0.5047</v>
      </c>
      <c r="AG24" s="60">
        <v>1</v>
      </c>
      <c r="AH24" s="60">
        <v>0.4251</v>
      </c>
      <c r="AI24" s="60">
        <v>1</v>
      </c>
      <c r="AJ24" s="60">
        <v>0.16667</v>
      </c>
      <c r="AK24" s="61">
        <v>1</v>
      </c>
      <c r="AL24" s="62">
        <v>0.89189</v>
      </c>
      <c r="AM24" s="62">
        <v>0.44981</v>
      </c>
      <c r="AN24" s="62">
        <v>0.98653</v>
      </c>
      <c r="AO24" s="63">
        <v>0.72173</v>
      </c>
      <c r="AP24" s="63">
        <v>0.9222</v>
      </c>
      <c r="AQ24" s="63"/>
      <c r="AR24" s="63">
        <v>0.04971</v>
      </c>
      <c r="AS24" s="63">
        <v>0.06062</v>
      </c>
      <c r="AT24" s="63">
        <v>0.05412</v>
      </c>
      <c r="AU24" s="63">
        <v>0.08809</v>
      </c>
      <c r="AV24" s="63">
        <v>0</v>
      </c>
      <c r="AW24" s="60">
        <v>0</v>
      </c>
      <c r="AX24" s="64">
        <v>1</v>
      </c>
      <c r="AY24" s="64">
        <v>0.55535</v>
      </c>
      <c r="AZ24" s="64">
        <v>0.25</v>
      </c>
      <c r="BA24" s="65">
        <v>1</v>
      </c>
      <c r="BB24" s="64">
        <v>1</v>
      </c>
      <c r="BC24" s="66">
        <v>0.875</v>
      </c>
      <c r="BD24" s="66">
        <v>0</v>
      </c>
      <c r="BE24" s="66">
        <v>0.6</v>
      </c>
      <c r="BF24" s="67"/>
      <c r="BG24" s="64">
        <v>0.01053</v>
      </c>
      <c r="BH24" s="64">
        <v>0.00489</v>
      </c>
      <c r="BI24" s="68">
        <v>0.49015</v>
      </c>
      <c r="BJ24" s="68">
        <v>0.88611</v>
      </c>
      <c r="BK24" s="68">
        <v>0.43138</v>
      </c>
      <c r="BL24" s="68">
        <v>0.7</v>
      </c>
      <c r="BM24" s="69"/>
      <c r="BN24" s="68">
        <v>0.07149</v>
      </c>
      <c r="BO24" s="68">
        <v>0.38241</v>
      </c>
      <c r="BP24" s="68">
        <v>0.25075</v>
      </c>
      <c r="BQ24" s="68">
        <v>0.25956</v>
      </c>
      <c r="BR24" s="70">
        <v>1</v>
      </c>
      <c r="BS24" s="70">
        <v>1</v>
      </c>
      <c r="BT24" s="70">
        <v>0.64377</v>
      </c>
      <c r="BU24" s="71"/>
      <c r="BV24" s="70">
        <v>0.84439</v>
      </c>
      <c r="BW24" s="70">
        <v>0.08715</v>
      </c>
      <c r="BX24" s="70">
        <v>0.66667</v>
      </c>
      <c r="BY24" s="72">
        <v>47.862</v>
      </c>
      <c r="BZ24" s="56">
        <v>0.37547513982913555</v>
      </c>
      <c r="CA24" s="56">
        <v>0.618382010296275</v>
      </c>
      <c r="CB24" s="73">
        <v>166.953</v>
      </c>
      <c r="CC24" s="73">
        <v>0.043851932583394954</v>
      </c>
      <c r="CD24" s="73">
        <v>67.11217</v>
      </c>
      <c r="CE24" s="74">
        <v>98.73572</v>
      </c>
      <c r="CF24" s="74">
        <v>1.00572</v>
      </c>
      <c r="CG24" s="74">
        <v>17.2</v>
      </c>
      <c r="CH24" s="74">
        <v>100</v>
      </c>
      <c r="CI24" s="74"/>
      <c r="CJ24" s="74">
        <v>1</v>
      </c>
      <c r="CK24" s="74">
        <v>91</v>
      </c>
      <c r="CL24" s="74">
        <v>1</v>
      </c>
      <c r="CM24" s="74">
        <v>72</v>
      </c>
      <c r="CN24" s="74">
        <v>3.64</v>
      </c>
      <c r="CO24" s="74">
        <v>98.8</v>
      </c>
      <c r="CP24" s="74">
        <v>172.434997558594</v>
      </c>
      <c r="CQ24" s="74">
        <v>64.45475</v>
      </c>
      <c r="CR24" s="74">
        <v>1.86292</v>
      </c>
      <c r="CS24" s="74">
        <v>5.02733</v>
      </c>
      <c r="CT24" s="74">
        <v>9.92804</v>
      </c>
      <c r="CU24" s="74"/>
      <c r="CV24" s="74"/>
      <c r="CW24" s="74">
        <v>-4.59999990463257</v>
      </c>
      <c r="CX24" s="75">
        <v>1</v>
      </c>
      <c r="CY24" s="75">
        <v>0.5909</v>
      </c>
      <c r="CZ24" s="75">
        <v>0.25</v>
      </c>
      <c r="DA24" s="75">
        <v>1</v>
      </c>
      <c r="DB24" s="75">
        <v>1</v>
      </c>
      <c r="DC24" s="75">
        <v>0.875</v>
      </c>
      <c r="DD24" s="75">
        <v>0</v>
      </c>
      <c r="DE24" s="75">
        <v>0.6</v>
      </c>
      <c r="DF24" s="75">
        <v>0.12299880327012218</v>
      </c>
      <c r="DG24" s="75">
        <v>56.124421606655105</v>
      </c>
      <c r="DH24" s="76">
        <v>70.23</v>
      </c>
      <c r="DI24" s="76">
        <v>87.18</v>
      </c>
      <c r="DJ24" s="76">
        <v>79.16</v>
      </c>
      <c r="DK24" s="76">
        <v>0.5833333333333334</v>
      </c>
      <c r="DL24" s="76">
        <v>109.85</v>
      </c>
      <c r="DM24" s="76"/>
      <c r="DN24" s="76"/>
      <c r="DO24" s="76">
        <v>11.5419</v>
      </c>
      <c r="DP24" s="77">
        <v>100</v>
      </c>
      <c r="DQ24" s="77">
        <v>100</v>
      </c>
      <c r="DR24" s="77">
        <v>2.60487008094788</v>
      </c>
      <c r="DS24" s="77">
        <v>2.470935619772427</v>
      </c>
      <c r="DT24" s="77">
        <v>8.485</v>
      </c>
      <c r="DU24" s="77">
        <v>20</v>
      </c>
    </row>
    <row r="25" spans="1:125" ht="14.25">
      <c r="A25" t="s">
        <v>106</v>
      </c>
      <c r="B25" s="51">
        <v>1</v>
      </c>
      <c r="C25" s="51" t="s">
        <v>83</v>
      </c>
      <c r="D25" s="51" t="s">
        <v>84</v>
      </c>
      <c r="E25" s="51" t="s">
        <v>85</v>
      </c>
      <c r="F25" s="51" t="s">
        <v>86</v>
      </c>
      <c r="G25" s="52">
        <f t="shared" si="3"/>
        <v>78.26485174292569</v>
      </c>
      <c r="H25" s="53">
        <f t="shared" si="4"/>
        <v>81.22155679402684</v>
      </c>
      <c r="I25" s="53">
        <f t="shared" si="4"/>
        <v>90.54052631822886</v>
      </c>
      <c r="J25" s="53">
        <f t="shared" si="4"/>
        <v>90.87094023288516</v>
      </c>
      <c r="K25" s="53">
        <f t="shared" si="4"/>
        <v>86.15655111535735</v>
      </c>
      <c r="L25" s="53">
        <f t="shared" si="4"/>
        <v>42.53468425413018</v>
      </c>
      <c r="M25" s="53">
        <f t="shared" si="5"/>
        <v>14.402069309462913</v>
      </c>
      <c r="N25" s="53">
        <f t="shared" si="5"/>
        <v>6.446932595333637</v>
      </c>
      <c r="O25" s="53">
        <f t="shared" si="5"/>
        <v>14.803310086488683</v>
      </c>
      <c r="P25" s="53">
        <f t="shared" si="5"/>
        <v>14.036639091536022</v>
      </c>
      <c r="Q25" s="53">
        <f t="shared" si="5"/>
        <v>2.7676350236567484</v>
      </c>
      <c r="R25" s="54">
        <f t="shared" si="6"/>
        <v>48.00689769820971</v>
      </c>
      <c r="S25" s="55">
        <f t="shared" si="7"/>
        <v>64.46932595333637</v>
      </c>
      <c r="T25" s="55">
        <f t="shared" si="8"/>
        <v>74.01655043244341</v>
      </c>
      <c r="U25" s="55">
        <f t="shared" si="9"/>
        <v>46.78879697178674</v>
      </c>
      <c r="V25" s="55">
        <f t="shared" si="10"/>
        <v>27.676350236567483</v>
      </c>
      <c r="W25" s="56">
        <v>0.83765</v>
      </c>
      <c r="X25" s="56">
        <v>0.74847</v>
      </c>
      <c r="Y25" s="56">
        <v>0.74473</v>
      </c>
      <c r="Z25" s="56"/>
      <c r="AA25" s="56">
        <v>0.7423</v>
      </c>
      <c r="AB25" s="56">
        <v>0.01642</v>
      </c>
      <c r="AC25" s="57">
        <v>0.16502</v>
      </c>
      <c r="AD25" s="58">
        <v>0.99187</v>
      </c>
      <c r="AE25" s="59">
        <v>1</v>
      </c>
      <c r="AF25" s="59">
        <v>1</v>
      </c>
      <c r="AG25" s="60">
        <v>1</v>
      </c>
      <c r="AH25" s="60">
        <v>0.29199</v>
      </c>
      <c r="AI25" s="60">
        <v>1</v>
      </c>
      <c r="AJ25" s="60">
        <v>0.22222</v>
      </c>
      <c r="AK25" s="61">
        <v>1</v>
      </c>
      <c r="AL25" s="62">
        <v>0.89189</v>
      </c>
      <c r="AM25" s="62">
        <v>0.18733</v>
      </c>
      <c r="AN25" s="62">
        <v>0.98541</v>
      </c>
      <c r="AO25" s="63">
        <v>0.49054</v>
      </c>
      <c r="AP25" s="63">
        <v>0.71234</v>
      </c>
      <c r="AQ25" s="63"/>
      <c r="AR25" s="63">
        <v>0.02383</v>
      </c>
      <c r="AS25" s="63">
        <v>0.24516</v>
      </c>
      <c r="AT25" s="63">
        <v>0.18587</v>
      </c>
      <c r="AU25" s="63">
        <v>0.08809</v>
      </c>
      <c r="AV25" s="63">
        <v>0.01549</v>
      </c>
      <c r="AW25" s="60">
        <v>0</v>
      </c>
      <c r="AX25" s="64">
        <v>1</v>
      </c>
      <c r="AY25" s="64">
        <v>0.88856</v>
      </c>
      <c r="AZ25" s="64">
        <v>1</v>
      </c>
      <c r="BA25" s="65">
        <v>1</v>
      </c>
      <c r="BB25" s="64">
        <v>1</v>
      </c>
      <c r="BC25" s="66">
        <v>0.75</v>
      </c>
      <c r="BD25" s="66">
        <v>0.5</v>
      </c>
      <c r="BE25" s="66">
        <v>0.525</v>
      </c>
      <c r="BF25" s="67"/>
      <c r="BG25" s="64">
        <v>0.18787</v>
      </c>
      <c r="BH25" s="64">
        <v>0.16567</v>
      </c>
      <c r="BI25" s="68">
        <v>0.59993</v>
      </c>
      <c r="BJ25" s="68">
        <v>0.58483</v>
      </c>
      <c r="BK25" s="68">
        <v>0.61596</v>
      </c>
      <c r="BL25" s="68">
        <v>0.9</v>
      </c>
      <c r="BM25" s="69"/>
      <c r="BN25" s="68">
        <v>0.07865</v>
      </c>
      <c r="BO25" s="68">
        <v>0.31271</v>
      </c>
      <c r="BP25" s="68">
        <v>0.2153</v>
      </c>
      <c r="BQ25" s="68">
        <v>0.12871</v>
      </c>
      <c r="BR25" s="70">
        <v>1</v>
      </c>
      <c r="BS25" s="70">
        <v>1</v>
      </c>
      <c r="BT25" s="70">
        <v>0.55877</v>
      </c>
      <c r="BU25" s="71"/>
      <c r="BV25" s="70">
        <v>0.43893</v>
      </c>
      <c r="BW25" s="70">
        <v>0.71774</v>
      </c>
      <c r="BX25" s="70">
        <v>0.73333</v>
      </c>
      <c r="BY25" s="72">
        <v>53.314</v>
      </c>
      <c r="BZ25" s="56">
        <v>0.3731955721853053</v>
      </c>
      <c r="CA25" s="56">
        <v>1.10187073252098</v>
      </c>
      <c r="CB25" s="73">
        <v>374.982</v>
      </c>
      <c r="CC25" s="73">
        <v>0.01853690287552012</v>
      </c>
      <c r="CD25" s="73">
        <v>241.9387</v>
      </c>
      <c r="CE25" s="74">
        <v>99.35076</v>
      </c>
      <c r="CF25" s="74">
        <v>1.00699</v>
      </c>
      <c r="CG25" s="74">
        <v>33</v>
      </c>
      <c r="CH25" s="74">
        <v>100</v>
      </c>
      <c r="CI25" s="74">
        <v>16.620642330298757</v>
      </c>
      <c r="CJ25" s="74">
        <v>1</v>
      </c>
      <c r="CK25" s="74">
        <v>112</v>
      </c>
      <c r="CL25" s="74">
        <v>1</v>
      </c>
      <c r="CM25" s="74">
        <v>72</v>
      </c>
      <c r="CN25" s="74"/>
      <c r="CO25" s="74">
        <v>98.7</v>
      </c>
      <c r="CP25" s="74">
        <v>125.835001468658</v>
      </c>
      <c r="CQ25" s="74">
        <v>56.24827</v>
      </c>
      <c r="CR25" s="74">
        <v>0.91891</v>
      </c>
      <c r="CS25" s="74">
        <v>20.33179</v>
      </c>
      <c r="CT25" s="74">
        <v>18.1766</v>
      </c>
      <c r="CU25" s="74"/>
      <c r="CV25" s="74">
        <v>0.7</v>
      </c>
      <c r="CW25" s="74">
        <v>-2.8000001907348597</v>
      </c>
      <c r="CX25" s="75">
        <v>1</v>
      </c>
      <c r="CY25" s="75">
        <v>0.8636</v>
      </c>
      <c r="CZ25" s="75">
        <v>1</v>
      </c>
      <c r="DA25" s="75">
        <v>1</v>
      </c>
      <c r="DB25" s="75">
        <v>1</v>
      </c>
      <c r="DC25" s="75">
        <v>0.75</v>
      </c>
      <c r="DD25" s="75">
        <v>0.5</v>
      </c>
      <c r="DE25" s="75">
        <v>0.525</v>
      </c>
      <c r="DF25" s="75">
        <v>2.181259571544888</v>
      </c>
      <c r="DG25" s="75">
        <v>495.96669102326183</v>
      </c>
      <c r="DH25" s="76">
        <v>76.64</v>
      </c>
      <c r="DI25" s="76">
        <v>69.35</v>
      </c>
      <c r="DJ25" s="76">
        <v>85.36</v>
      </c>
      <c r="DK25" s="76">
        <v>0.75</v>
      </c>
      <c r="DL25" s="76">
        <v>120.86</v>
      </c>
      <c r="DM25" s="76">
        <v>4.27</v>
      </c>
      <c r="DN25" s="76">
        <v>3.23</v>
      </c>
      <c r="DO25" s="76">
        <v>5.73271</v>
      </c>
      <c r="DP25" s="77">
        <v>100</v>
      </c>
      <c r="DQ25" s="77">
        <v>100</v>
      </c>
      <c r="DR25" s="77">
        <v>2.26263999938965</v>
      </c>
      <c r="DS25" s="77">
        <v>1.2848979705236283</v>
      </c>
      <c r="DT25" s="77">
        <v>69.32</v>
      </c>
      <c r="DU25" s="77">
        <v>22</v>
      </c>
    </row>
    <row r="26" spans="1:125" ht="14.25">
      <c r="A26" t="s">
        <v>107</v>
      </c>
      <c r="B26" s="51">
        <v>4</v>
      </c>
      <c r="C26" s="51" t="s">
        <v>83</v>
      </c>
      <c r="D26" s="51" t="s">
        <v>84</v>
      </c>
      <c r="E26" s="51" t="s">
        <v>85</v>
      </c>
      <c r="F26" s="51" t="s">
        <v>86</v>
      </c>
      <c r="G26" s="52">
        <f t="shared" si="3"/>
        <v>75.97838176005347</v>
      </c>
      <c r="H26" s="53">
        <f t="shared" si="4"/>
        <v>90.5390710697359</v>
      </c>
      <c r="I26" s="53">
        <f t="shared" si="4"/>
        <v>93.00906850424089</v>
      </c>
      <c r="J26" s="53">
        <f t="shared" si="4"/>
        <v>78.07298154633918</v>
      </c>
      <c r="K26" s="53">
        <f t="shared" si="4"/>
        <v>88.60518353456952</v>
      </c>
      <c r="L26" s="53">
        <f t="shared" si="4"/>
        <v>29.665604145381906</v>
      </c>
      <c r="M26" s="53">
        <f t="shared" si="5"/>
        <v>16.99592966751918</v>
      </c>
      <c r="N26" s="53">
        <f t="shared" si="5"/>
        <v>6.723324038231685</v>
      </c>
      <c r="O26" s="53">
        <f t="shared" si="5"/>
        <v>11.04641527098821</v>
      </c>
      <c r="P26" s="53">
        <f t="shared" si="5"/>
        <v>14.509250027401103</v>
      </c>
      <c r="Q26" s="53">
        <f t="shared" si="5"/>
        <v>1.6872017517337479</v>
      </c>
      <c r="R26" s="54">
        <f t="shared" si="6"/>
        <v>56.6530988917306</v>
      </c>
      <c r="S26" s="55">
        <f t="shared" si="7"/>
        <v>67.23324038231685</v>
      </c>
      <c r="T26" s="55">
        <f t="shared" si="8"/>
        <v>55.23207635494105</v>
      </c>
      <c r="U26" s="55">
        <f t="shared" si="9"/>
        <v>48.36416675800368</v>
      </c>
      <c r="V26" s="55">
        <f t="shared" si="10"/>
        <v>16.87201751733748</v>
      </c>
      <c r="W26" s="56">
        <v>0.44368</v>
      </c>
      <c r="X26" s="56">
        <v>0.73202</v>
      </c>
      <c r="Y26" s="56">
        <v>0.61104</v>
      </c>
      <c r="Z26" s="56"/>
      <c r="AA26" s="56">
        <v>0</v>
      </c>
      <c r="AB26" s="56">
        <v>0.01349</v>
      </c>
      <c r="AC26" s="57">
        <v>0</v>
      </c>
      <c r="AD26" s="58">
        <v>0.95511</v>
      </c>
      <c r="AE26" s="59">
        <v>0.94771</v>
      </c>
      <c r="AF26" s="59">
        <v>0.47649</v>
      </c>
      <c r="AG26" s="60">
        <v>1</v>
      </c>
      <c r="AH26" s="60">
        <v>0.43476</v>
      </c>
      <c r="AI26" s="60">
        <v>0.33333</v>
      </c>
      <c r="AJ26" s="60">
        <v>0.25926</v>
      </c>
      <c r="AK26" s="61">
        <v>1</v>
      </c>
      <c r="AL26" s="62">
        <v>0.7027</v>
      </c>
      <c r="AM26" s="62">
        <v>0.26048</v>
      </c>
      <c r="AN26" s="62">
        <v>0.9147</v>
      </c>
      <c r="AO26" s="63">
        <v>0.58212</v>
      </c>
      <c r="AP26" s="63">
        <v>0.90734</v>
      </c>
      <c r="AQ26" s="63"/>
      <c r="AR26" s="63">
        <v>0.08224</v>
      </c>
      <c r="AS26" s="63">
        <v>0.08574</v>
      </c>
      <c r="AT26" s="63">
        <v>0.09705</v>
      </c>
      <c r="AU26" s="63">
        <v>0.01962</v>
      </c>
      <c r="AV26" s="63">
        <v>0.03097</v>
      </c>
      <c r="AW26" s="60">
        <v>0</v>
      </c>
      <c r="AX26" s="64">
        <v>0.5</v>
      </c>
      <c r="AY26" s="64">
        <v>0.55535</v>
      </c>
      <c r="AZ26" s="64">
        <v>0.8125</v>
      </c>
      <c r="BA26" s="65">
        <v>1</v>
      </c>
      <c r="BB26" s="64">
        <v>1</v>
      </c>
      <c r="BC26" s="66">
        <v>0.625</v>
      </c>
      <c r="BD26" s="66">
        <v>0</v>
      </c>
      <c r="BE26" s="66">
        <v>0.45</v>
      </c>
      <c r="BF26" s="67"/>
      <c r="BG26" s="64">
        <v>0.06665</v>
      </c>
      <c r="BH26" s="64">
        <v>0.27005</v>
      </c>
      <c r="BI26" s="68">
        <v>0.60901</v>
      </c>
      <c r="BJ26" s="68">
        <v>0.60831</v>
      </c>
      <c r="BK26" s="68">
        <v>0.82882</v>
      </c>
      <c r="BL26" s="68">
        <v>0.64</v>
      </c>
      <c r="BM26" s="69"/>
      <c r="BN26" s="68">
        <v>0.0486</v>
      </c>
      <c r="BO26" s="68">
        <v>0.33416</v>
      </c>
      <c r="BP26" s="68">
        <v>0.22546</v>
      </c>
      <c r="BQ26" s="68">
        <v>0.09636</v>
      </c>
      <c r="BR26" s="70">
        <v>0.83105</v>
      </c>
      <c r="BS26" s="70">
        <v>1</v>
      </c>
      <c r="BT26" s="70">
        <v>0.22075</v>
      </c>
      <c r="BU26" s="71"/>
      <c r="BV26" s="70">
        <v>0.23223</v>
      </c>
      <c r="BW26" s="70">
        <v>0.932</v>
      </c>
      <c r="BX26" s="70">
        <v>0.6</v>
      </c>
      <c r="BY26" s="72">
        <v>32.835</v>
      </c>
      <c r="BZ26" s="56">
        <v>0.3643536800353982</v>
      </c>
      <c r="CA26" s="56">
        <v>0.904736281243736</v>
      </c>
      <c r="CB26" s="73">
        <v>66.2268</v>
      </c>
      <c r="CC26" s="73">
        <v>0.015363128491620111</v>
      </c>
      <c r="CD26" s="73">
        <v>0</v>
      </c>
      <c r="CE26" s="74">
        <v>96.81962</v>
      </c>
      <c r="CF26" s="74">
        <v>0.9915</v>
      </c>
      <c r="CG26" s="74">
        <v>16.3</v>
      </c>
      <c r="CH26" s="74">
        <v>100</v>
      </c>
      <c r="CI26" s="74">
        <v>24.6462572820013</v>
      </c>
      <c r="CJ26" s="74">
        <v>0.3333333333333333</v>
      </c>
      <c r="CK26" s="74">
        <v>126</v>
      </c>
      <c r="CL26" s="74">
        <v>1</v>
      </c>
      <c r="CM26" s="74">
        <v>65</v>
      </c>
      <c r="CN26" s="74">
        <v>2.15</v>
      </c>
      <c r="CO26" s="74">
        <v>92.4</v>
      </c>
      <c r="CP26" s="74">
        <v>144.293999671936</v>
      </c>
      <c r="CQ26" s="74">
        <v>63.87362</v>
      </c>
      <c r="CR26" s="74">
        <v>3.04907</v>
      </c>
      <c r="CS26" s="74">
        <v>7.11051</v>
      </c>
      <c r="CT26" s="74">
        <v>12.61606</v>
      </c>
      <c r="CU26" s="74">
        <v>0.4785</v>
      </c>
      <c r="CV26" s="74">
        <v>1.4</v>
      </c>
      <c r="CW26" s="74">
        <v>-2.3000001907348295</v>
      </c>
      <c r="CX26" s="75">
        <v>0.5</v>
      </c>
      <c r="CY26" s="75">
        <v>0.5909</v>
      </c>
      <c r="CZ26" s="75">
        <v>0.8125</v>
      </c>
      <c r="DA26" s="75">
        <v>1</v>
      </c>
      <c r="DB26" s="75">
        <v>1</v>
      </c>
      <c r="DC26" s="75">
        <v>0.625</v>
      </c>
      <c r="DD26" s="75">
        <v>0</v>
      </c>
      <c r="DE26" s="75">
        <v>0.45</v>
      </c>
      <c r="DF26" s="75">
        <v>0.7742591072750642</v>
      </c>
      <c r="DG26" s="75">
        <v>781.5185424059994</v>
      </c>
      <c r="DH26" s="76">
        <v>77.17</v>
      </c>
      <c r="DI26" s="76">
        <v>70.74</v>
      </c>
      <c r="DJ26" s="76">
        <v>92.51</v>
      </c>
      <c r="DK26" s="76">
        <v>0.5333333333333333</v>
      </c>
      <c r="DL26" s="76">
        <v>74.69</v>
      </c>
      <c r="DM26" s="76">
        <v>4.53</v>
      </c>
      <c r="DN26" s="76">
        <v>3.38</v>
      </c>
      <c r="DO26" s="76">
        <v>4.29685</v>
      </c>
      <c r="DP26" s="77">
        <v>88.9</v>
      </c>
      <c r="DQ26" s="77">
        <v>100</v>
      </c>
      <c r="DR26" s="77">
        <v>0.901660025119781</v>
      </c>
      <c r="DS26" s="77">
        <v>0.6802608387832527</v>
      </c>
      <c r="DT26" s="77">
        <v>89.99</v>
      </c>
      <c r="DU26" s="77">
        <v>18</v>
      </c>
    </row>
    <row r="27" spans="1:125" ht="14.25">
      <c r="A27" t="s">
        <v>108</v>
      </c>
      <c r="B27" s="51">
        <v>1</v>
      </c>
      <c r="C27" s="51" t="s">
        <v>83</v>
      </c>
      <c r="D27" s="51" t="s">
        <v>84</v>
      </c>
      <c r="E27" s="51" t="s">
        <v>85</v>
      </c>
      <c r="F27" s="51" t="s">
        <v>86</v>
      </c>
      <c r="G27" s="52">
        <f t="shared" si="3"/>
        <v>76.60689416323962</v>
      </c>
      <c r="H27" s="53">
        <f t="shared" si="4"/>
        <v>76.27982248278204</v>
      </c>
      <c r="I27" s="53">
        <f t="shared" si="4"/>
        <v>87.74664334574709</v>
      </c>
      <c r="J27" s="53">
        <f t="shared" si="4"/>
        <v>66.81850958066593</v>
      </c>
      <c r="K27" s="53">
        <f t="shared" si="4"/>
        <v>87.2814499952636</v>
      </c>
      <c r="L27" s="53">
        <f t="shared" si="4"/>
        <v>64.90804541173942</v>
      </c>
      <c r="M27" s="53">
        <f t="shared" si="5"/>
        <v>13.026362404092065</v>
      </c>
      <c r="N27" s="53">
        <f t="shared" si="5"/>
        <v>6.13411422405839</v>
      </c>
      <c r="O27" s="53">
        <f t="shared" si="5"/>
        <v>7.74261750021695</v>
      </c>
      <c r="P27" s="53">
        <f t="shared" si="5"/>
        <v>14.25375600472184</v>
      </c>
      <c r="Q27" s="53">
        <f t="shared" si="5"/>
        <v>4.6460073389396594</v>
      </c>
      <c r="R27" s="54">
        <f t="shared" si="6"/>
        <v>43.421208013640225</v>
      </c>
      <c r="S27" s="55">
        <f t="shared" si="7"/>
        <v>61.3411422405839</v>
      </c>
      <c r="T27" s="55">
        <f t="shared" si="8"/>
        <v>38.71308750108475</v>
      </c>
      <c r="U27" s="55">
        <f t="shared" si="9"/>
        <v>47.51252001573947</v>
      </c>
      <c r="V27" s="55">
        <f t="shared" si="10"/>
        <v>46.4600733893966</v>
      </c>
      <c r="W27" s="56">
        <v>0.65074</v>
      </c>
      <c r="X27" s="56">
        <v>0.7276</v>
      </c>
      <c r="Y27" s="56">
        <v>0.37489</v>
      </c>
      <c r="Z27" s="56"/>
      <c r="AA27" s="56">
        <v>0.4499</v>
      </c>
      <c r="AB27" s="56">
        <v>0.03598</v>
      </c>
      <c r="AC27" s="57">
        <v>0.0254</v>
      </c>
      <c r="AD27" s="58">
        <v>0.91314</v>
      </c>
      <c r="AE27" s="59">
        <v>1</v>
      </c>
      <c r="AF27" s="59">
        <v>0.65517</v>
      </c>
      <c r="AG27" s="60">
        <v>0.774</v>
      </c>
      <c r="AH27" s="60">
        <v>0.13411</v>
      </c>
      <c r="AI27" s="60">
        <v>1</v>
      </c>
      <c r="AJ27" s="60">
        <v>0.24074</v>
      </c>
      <c r="AK27" s="61">
        <v>1</v>
      </c>
      <c r="AL27" s="62">
        <v>0.86486</v>
      </c>
      <c r="AM27" s="62">
        <v>0.18733</v>
      </c>
      <c r="AN27" s="62">
        <v>0.98878</v>
      </c>
      <c r="AO27" s="63">
        <v>0.37471</v>
      </c>
      <c r="AP27" s="63">
        <v>0.78416</v>
      </c>
      <c r="AQ27" s="63"/>
      <c r="AR27" s="63">
        <v>0.00544</v>
      </c>
      <c r="AS27" s="63">
        <v>0.14374</v>
      </c>
      <c r="AT27" s="63">
        <v>0.04245</v>
      </c>
      <c r="AU27" s="63">
        <v>0.03183</v>
      </c>
      <c r="AV27" s="63">
        <v>0.17035</v>
      </c>
      <c r="AW27" s="60">
        <v>0</v>
      </c>
      <c r="AX27" s="64">
        <v>0.5</v>
      </c>
      <c r="AY27" s="64">
        <v>0.61095</v>
      </c>
      <c r="AZ27" s="64">
        <v>0.625</v>
      </c>
      <c r="BA27" s="65">
        <v>1</v>
      </c>
      <c r="BB27" s="64">
        <v>1</v>
      </c>
      <c r="BC27" s="66">
        <v>0.75</v>
      </c>
      <c r="BD27" s="66">
        <v>0.5</v>
      </c>
      <c r="BE27" s="66">
        <v>0.55</v>
      </c>
      <c r="BF27" s="67"/>
      <c r="BG27" s="64">
        <v>0.21113</v>
      </c>
      <c r="BH27" s="64">
        <v>0.46994</v>
      </c>
      <c r="BI27" s="68">
        <v>0.40075</v>
      </c>
      <c r="BJ27" s="68">
        <v>0.71612</v>
      </c>
      <c r="BK27" s="68">
        <v>0.76541</v>
      </c>
      <c r="BL27" s="68">
        <v>0.86001</v>
      </c>
      <c r="BM27" s="69"/>
      <c r="BN27" s="68">
        <v>0.03479</v>
      </c>
      <c r="BO27" s="68">
        <v>0.28548</v>
      </c>
      <c r="BP27" s="68">
        <v>0.20041</v>
      </c>
      <c r="BQ27" s="68">
        <v>0.19234</v>
      </c>
      <c r="BR27" s="70">
        <v>0.99087</v>
      </c>
      <c r="BS27" s="70">
        <v>1</v>
      </c>
      <c r="BT27" s="70">
        <v>0.16828</v>
      </c>
      <c r="BU27" s="71"/>
      <c r="BV27" s="70">
        <v>0.55521</v>
      </c>
      <c r="BW27" s="70">
        <v>0.01748</v>
      </c>
      <c r="BX27" s="70">
        <v>0.5</v>
      </c>
      <c r="BY27" s="72">
        <v>43.598</v>
      </c>
      <c r="BZ27" s="56">
        <v>0.36196966222924115</v>
      </c>
      <c r="CA27" s="56">
        <v>0.556512333161315</v>
      </c>
      <c r="CB27" s="73">
        <v>227.273</v>
      </c>
      <c r="CC27" s="73">
        <v>0.039705022657206546</v>
      </c>
      <c r="CD27" s="73">
        <v>37.23742</v>
      </c>
      <c r="CE27" s="74">
        <v>93.92931</v>
      </c>
      <c r="CF27" s="74">
        <v>1.00569</v>
      </c>
      <c r="CG27" s="74">
        <v>22</v>
      </c>
      <c r="CH27" s="74">
        <v>77.4</v>
      </c>
      <c r="CI27" s="74">
        <v>7.745431188353457</v>
      </c>
      <c r="CJ27" s="74">
        <v>1</v>
      </c>
      <c r="CK27" s="74">
        <v>119</v>
      </c>
      <c r="CL27" s="74">
        <v>1</v>
      </c>
      <c r="CM27" s="74">
        <v>71</v>
      </c>
      <c r="CN27" s="74"/>
      <c r="CO27" s="74">
        <v>99</v>
      </c>
      <c r="CP27" s="74">
        <v>102.488994598389</v>
      </c>
      <c r="CQ27" s="74">
        <v>59.05658</v>
      </c>
      <c r="CR27" s="74">
        <v>0.24844</v>
      </c>
      <c r="CS27" s="74">
        <v>11.92062</v>
      </c>
      <c r="CT27" s="74">
        <v>9.19747</v>
      </c>
      <c r="CU27" s="74">
        <v>0.75241</v>
      </c>
      <c r="CV27" s="74">
        <v>7.7</v>
      </c>
      <c r="CW27" s="74">
        <v>-4.5</v>
      </c>
      <c r="CX27" s="75">
        <v>0.5</v>
      </c>
      <c r="CY27" s="75">
        <v>0.6364</v>
      </c>
      <c r="CZ27" s="75">
        <v>0.625</v>
      </c>
      <c r="DA27" s="75">
        <v>1</v>
      </c>
      <c r="DB27" s="75">
        <v>1</v>
      </c>
      <c r="DC27" s="75">
        <v>0.75</v>
      </c>
      <c r="DD27" s="75">
        <v>0.5</v>
      </c>
      <c r="DE27" s="75">
        <v>0.55</v>
      </c>
      <c r="DF27" s="75">
        <v>2.451215755489536</v>
      </c>
      <c r="DG27" s="75">
        <v>1328.3425755386097</v>
      </c>
      <c r="DH27" s="76">
        <v>65.01</v>
      </c>
      <c r="DI27" s="76">
        <v>77.12</v>
      </c>
      <c r="DJ27" s="76">
        <v>90.38</v>
      </c>
      <c r="DK27" s="76">
        <v>0.7166666666666667</v>
      </c>
      <c r="DL27" s="76">
        <v>53.46</v>
      </c>
      <c r="DM27" s="76">
        <v>3.94</v>
      </c>
      <c r="DN27" s="76">
        <v>3.01</v>
      </c>
      <c r="DO27" s="76">
        <v>8.55788</v>
      </c>
      <c r="DP27" s="77">
        <v>99.4</v>
      </c>
      <c r="DQ27" s="77">
        <v>100</v>
      </c>
      <c r="DR27" s="77">
        <v>0.690379977226257</v>
      </c>
      <c r="DS27" s="77">
        <v>1.6250211175665599</v>
      </c>
      <c r="DT27" s="77">
        <v>1.763</v>
      </c>
      <c r="DU27" s="77">
        <v>15</v>
      </c>
    </row>
    <row r="28" spans="1:125" ht="14.25">
      <c r="A28" t="s">
        <v>109</v>
      </c>
      <c r="B28" s="51">
        <v>1</v>
      </c>
      <c r="C28" s="51" t="s">
        <v>83</v>
      </c>
      <c r="D28" s="51" t="s">
        <v>84</v>
      </c>
      <c r="E28" s="51" t="s">
        <v>85</v>
      </c>
      <c r="F28" s="51" t="s">
        <v>86</v>
      </c>
      <c r="G28" s="52">
        <f t="shared" si="3"/>
        <v>76.73732752208232</v>
      </c>
      <c r="H28" s="53">
        <f t="shared" si="4"/>
        <v>85.7391694007138</v>
      </c>
      <c r="I28" s="53">
        <f t="shared" si="4"/>
        <v>95.07693695897956</v>
      </c>
      <c r="J28" s="53">
        <f t="shared" si="4"/>
        <v>83.87510818605367</v>
      </c>
      <c r="K28" s="53">
        <f t="shared" si="4"/>
        <v>75.49237323206074</v>
      </c>
      <c r="L28" s="53">
        <f t="shared" si="4"/>
        <v>43.5030498326039</v>
      </c>
      <c r="M28" s="53">
        <f t="shared" si="5"/>
        <v>15.659706905370843</v>
      </c>
      <c r="N28" s="53">
        <f t="shared" si="5"/>
        <v>6.954853865498647</v>
      </c>
      <c r="O28" s="53">
        <f t="shared" si="5"/>
        <v>12.749654047226484</v>
      </c>
      <c r="P28" s="53">
        <f t="shared" si="5"/>
        <v>11.978344408302974</v>
      </c>
      <c r="Q28" s="53">
        <f t="shared" si="5"/>
        <v>2.8489348820403126</v>
      </c>
      <c r="R28" s="54">
        <f t="shared" si="6"/>
        <v>52.19902301790281</v>
      </c>
      <c r="S28" s="55">
        <f t="shared" si="7"/>
        <v>69.54853865498647</v>
      </c>
      <c r="T28" s="55">
        <f t="shared" si="8"/>
        <v>63.74827023613242</v>
      </c>
      <c r="U28" s="55">
        <f t="shared" si="9"/>
        <v>39.92781469434325</v>
      </c>
      <c r="V28" s="55">
        <f t="shared" si="10"/>
        <v>28.489348820403126</v>
      </c>
      <c r="W28" s="56">
        <v>0.5558</v>
      </c>
      <c r="X28" s="56">
        <v>0.70485</v>
      </c>
      <c r="Y28" s="56">
        <v>0.31748</v>
      </c>
      <c r="Z28" s="56"/>
      <c r="AA28" s="56">
        <v>0</v>
      </c>
      <c r="AB28" s="56">
        <v>0.01647</v>
      </c>
      <c r="AC28" s="57">
        <v>0.03903</v>
      </c>
      <c r="AD28" s="58">
        <v>0.90912</v>
      </c>
      <c r="AE28" s="59">
        <v>1</v>
      </c>
      <c r="AF28" s="59">
        <v>0.62069</v>
      </c>
      <c r="AG28" s="60">
        <v>0.965</v>
      </c>
      <c r="AH28" s="60">
        <v>0.74227</v>
      </c>
      <c r="AI28" s="60">
        <v>0.66667</v>
      </c>
      <c r="AJ28" s="60">
        <v>0.40741</v>
      </c>
      <c r="AK28" s="61">
        <v>1</v>
      </c>
      <c r="AL28" s="62">
        <v>0.75676</v>
      </c>
      <c r="AM28" s="62">
        <v>0.10673</v>
      </c>
      <c r="AN28" s="62">
        <v>0.96857</v>
      </c>
      <c r="AO28" s="63">
        <v>0.63534</v>
      </c>
      <c r="AP28" s="63">
        <v>0.96117</v>
      </c>
      <c r="AQ28" s="63"/>
      <c r="AR28" s="63">
        <v>0.08101</v>
      </c>
      <c r="AS28" s="63">
        <v>0.18079</v>
      </c>
      <c r="AT28" s="63">
        <v>0.05893</v>
      </c>
      <c r="AU28" s="63">
        <v>0.03662</v>
      </c>
      <c r="AV28" s="63">
        <v>0.10398</v>
      </c>
      <c r="AW28" s="60">
        <v>0</v>
      </c>
      <c r="AX28" s="64">
        <v>0.5</v>
      </c>
      <c r="AY28" s="64">
        <v>0.61095</v>
      </c>
      <c r="AZ28" s="64">
        <v>1</v>
      </c>
      <c r="BA28" s="65">
        <v>1</v>
      </c>
      <c r="BB28" s="64">
        <v>1</v>
      </c>
      <c r="BC28" s="66">
        <v>0.875</v>
      </c>
      <c r="BD28" s="66">
        <v>0</v>
      </c>
      <c r="BE28" s="66">
        <v>0.4</v>
      </c>
      <c r="BF28" s="67"/>
      <c r="BG28" s="64">
        <v>0.15211</v>
      </c>
      <c r="BH28" s="64">
        <v>0.14819</v>
      </c>
      <c r="BI28" s="68">
        <v>0.54341</v>
      </c>
      <c r="BJ28" s="68">
        <v>0.49594</v>
      </c>
      <c r="BK28" s="68">
        <v>0.51682</v>
      </c>
      <c r="BL28" s="68">
        <v>0.82</v>
      </c>
      <c r="BM28" s="69"/>
      <c r="BN28" s="68">
        <v>0.09673</v>
      </c>
      <c r="BO28" s="68">
        <v>0.2995</v>
      </c>
      <c r="BP28" s="68">
        <v>0.11307</v>
      </c>
      <c r="BQ28" s="68">
        <v>0.18011</v>
      </c>
      <c r="BR28" s="70">
        <v>0.95474</v>
      </c>
      <c r="BS28" s="70">
        <v>1</v>
      </c>
      <c r="BT28" s="70">
        <v>0.22027</v>
      </c>
      <c r="BU28" s="71"/>
      <c r="BV28" s="70">
        <v>0.13992</v>
      </c>
      <c r="BW28" s="70">
        <v>0.61741</v>
      </c>
      <c r="BX28" s="70">
        <v>0.86667</v>
      </c>
      <c r="BY28" s="72">
        <v>38.663</v>
      </c>
      <c r="BZ28" s="56">
        <v>0.3497319423148142</v>
      </c>
      <c r="CA28" s="56">
        <v>0.471845546090227</v>
      </c>
      <c r="CB28" s="73">
        <v>83.5137</v>
      </c>
      <c r="CC28" s="73">
        <v>0.018596082314334912</v>
      </c>
      <c r="CD28" s="73">
        <v>57.22033</v>
      </c>
      <c r="CE28" s="74"/>
      <c r="CF28" s="74">
        <v>1.0024</v>
      </c>
      <c r="CG28" s="74">
        <v>20.9</v>
      </c>
      <c r="CH28" s="74">
        <v>96.5</v>
      </c>
      <c r="CI28" s="74">
        <v>41.9330179785448</v>
      </c>
      <c r="CJ28" s="74">
        <v>0.6666666666666666</v>
      </c>
      <c r="CK28" s="74">
        <v>182</v>
      </c>
      <c r="CL28" s="74">
        <v>1</v>
      </c>
      <c r="CM28" s="74">
        <v>67</v>
      </c>
      <c r="CN28" s="74">
        <v>0.94</v>
      </c>
      <c r="CO28" s="74">
        <v>97.2</v>
      </c>
      <c r="CP28" s="74">
        <v>155.022001266479</v>
      </c>
      <c r="CQ28" s="74">
        <v>65.97893</v>
      </c>
      <c r="CR28" s="74">
        <v>3.00411</v>
      </c>
      <c r="CS28" s="74">
        <v>14.99331</v>
      </c>
      <c r="CT28" s="74">
        <v>10.22951</v>
      </c>
      <c r="CU28" s="74">
        <v>0.85983</v>
      </c>
      <c r="CV28" s="74">
        <v>4.7</v>
      </c>
      <c r="CW28" s="74">
        <v>-3.6999988555908008</v>
      </c>
      <c r="CX28" s="75">
        <v>0.5</v>
      </c>
      <c r="CY28" s="75">
        <v>0.6364</v>
      </c>
      <c r="CZ28" s="75">
        <v>1</v>
      </c>
      <c r="DA28" s="75">
        <v>1</v>
      </c>
      <c r="DB28" s="75">
        <v>1</v>
      </c>
      <c r="DC28" s="75">
        <v>0.875</v>
      </c>
      <c r="DD28" s="75">
        <v>0</v>
      </c>
      <c r="DE28" s="75">
        <v>0.4</v>
      </c>
      <c r="DF28" s="75">
        <v>1.766130060912655</v>
      </c>
      <c r="DG28" s="75">
        <v>448.15385394279247</v>
      </c>
      <c r="DH28" s="76">
        <v>73.34</v>
      </c>
      <c r="DI28" s="76">
        <v>64.09</v>
      </c>
      <c r="DJ28" s="76">
        <v>82.03</v>
      </c>
      <c r="DK28" s="76">
        <v>0.6833333333333333</v>
      </c>
      <c r="DL28" s="76">
        <v>148.64</v>
      </c>
      <c r="DM28" s="76">
        <v>4.11</v>
      </c>
      <c r="DN28" s="76">
        <v>1.72</v>
      </c>
      <c r="DO28" s="76">
        <v>8.01486</v>
      </c>
      <c r="DP28" s="77"/>
      <c r="DQ28" s="77">
        <v>100</v>
      </c>
      <c r="DR28" s="77">
        <v>0.899720013141632</v>
      </c>
      <c r="DS28" s="77">
        <v>0.4102353299391639</v>
      </c>
      <c r="DT28" s="77">
        <v>59.64</v>
      </c>
      <c r="DU28" s="77">
        <v>26</v>
      </c>
    </row>
    <row r="29" spans="1:125" ht="14.25">
      <c r="A29" t="s">
        <v>110</v>
      </c>
      <c r="B29" s="51">
        <v>4</v>
      </c>
      <c r="C29" s="51" t="s">
        <v>83</v>
      </c>
      <c r="D29" s="51" t="s">
        <v>84</v>
      </c>
      <c r="E29" s="51" t="s">
        <v>85</v>
      </c>
      <c r="F29" s="51" t="s">
        <v>86</v>
      </c>
      <c r="G29" s="52">
        <f t="shared" si="3"/>
        <v>72.77237473780478</v>
      </c>
      <c r="H29" s="53">
        <f t="shared" si="4"/>
        <v>68.63579888669145</v>
      </c>
      <c r="I29" s="53">
        <f t="shared" si="4"/>
        <v>94.20487895297886</v>
      </c>
      <c r="J29" s="53">
        <f t="shared" si="4"/>
        <v>83.90001273883539</v>
      </c>
      <c r="K29" s="53">
        <f t="shared" si="4"/>
        <v>77.09928585998509</v>
      </c>
      <c r="L29" s="53">
        <f t="shared" si="4"/>
        <v>40.02189725053314</v>
      </c>
      <c r="M29" s="53">
        <f t="shared" si="5"/>
        <v>10.898377493606139</v>
      </c>
      <c r="N29" s="53">
        <f t="shared" si="5"/>
        <v>6.857213496241391</v>
      </c>
      <c r="O29" s="53">
        <f t="shared" si="5"/>
        <v>12.7569648838622</v>
      </c>
      <c r="P29" s="53">
        <f t="shared" si="5"/>
        <v>12.288494872283634</v>
      </c>
      <c r="Q29" s="53">
        <f t="shared" si="5"/>
        <v>2.5566721062609377</v>
      </c>
      <c r="R29" s="54">
        <f t="shared" si="6"/>
        <v>36.32792497868713</v>
      </c>
      <c r="S29" s="55">
        <f t="shared" si="7"/>
        <v>68.57213496241391</v>
      </c>
      <c r="T29" s="55">
        <f t="shared" si="8"/>
        <v>63.78482441931099</v>
      </c>
      <c r="U29" s="55">
        <f t="shared" si="9"/>
        <v>40.96164957427878</v>
      </c>
      <c r="V29" s="55">
        <f t="shared" si="10"/>
        <v>25.566721062609375</v>
      </c>
      <c r="W29" s="56">
        <v>0.61857</v>
      </c>
      <c r="X29" s="56">
        <v>0.70251</v>
      </c>
      <c r="Y29" s="56">
        <v>0.09228</v>
      </c>
      <c r="Z29" s="56"/>
      <c r="AA29" s="56">
        <v>0.2396</v>
      </c>
      <c r="AB29" s="56">
        <v>0.2066</v>
      </c>
      <c r="AC29" s="57">
        <v>0</v>
      </c>
      <c r="AD29" s="58">
        <v>0.99041</v>
      </c>
      <c r="AE29" s="59">
        <v>0.94106</v>
      </c>
      <c r="AF29" s="59">
        <v>0.62382</v>
      </c>
      <c r="AG29" s="60">
        <v>0.576</v>
      </c>
      <c r="AH29" s="60">
        <v>0.73926</v>
      </c>
      <c r="AI29" s="60">
        <v>0.58333</v>
      </c>
      <c r="AJ29" s="60">
        <v>1</v>
      </c>
      <c r="AK29" s="61">
        <v>1</v>
      </c>
      <c r="AL29" s="62">
        <v>0.78378</v>
      </c>
      <c r="AM29" s="62">
        <v>0.18297</v>
      </c>
      <c r="AN29" s="62">
        <v>0.96633</v>
      </c>
      <c r="AO29" s="63">
        <v>0.54245</v>
      </c>
      <c r="AP29" s="63">
        <v>0.78979</v>
      </c>
      <c r="AQ29" s="63"/>
      <c r="AR29" s="63">
        <v>0.0324</v>
      </c>
      <c r="AS29" s="63">
        <v>0.15257</v>
      </c>
      <c r="AT29" s="63">
        <v>0.11397</v>
      </c>
      <c r="AU29" s="63">
        <v>0.00981</v>
      </c>
      <c r="AV29" s="63">
        <v>0.0531</v>
      </c>
      <c r="AW29" s="60">
        <v>0</v>
      </c>
      <c r="AX29" s="64">
        <v>0.5</v>
      </c>
      <c r="AY29" s="64">
        <v>0.66642</v>
      </c>
      <c r="AZ29" s="64">
        <v>1</v>
      </c>
      <c r="BA29" s="65">
        <v>1</v>
      </c>
      <c r="BB29" s="64">
        <v>1</v>
      </c>
      <c r="BC29" s="66">
        <v>0.625</v>
      </c>
      <c r="BD29" s="66">
        <v>0</v>
      </c>
      <c r="BE29" s="66">
        <v>0.6</v>
      </c>
      <c r="BF29" s="67"/>
      <c r="BG29" s="64">
        <v>0.14241</v>
      </c>
      <c r="BH29" s="64">
        <v>0.15183</v>
      </c>
      <c r="BI29" s="68">
        <v>0.14078</v>
      </c>
      <c r="BJ29" s="68">
        <v>0.58804</v>
      </c>
      <c r="BK29" s="68">
        <v>0.73772</v>
      </c>
      <c r="BL29" s="68">
        <v>0.82</v>
      </c>
      <c r="BM29" s="69"/>
      <c r="BN29" s="68">
        <v>0.09988</v>
      </c>
      <c r="BO29" s="68">
        <v>0.22525</v>
      </c>
      <c r="BP29" s="68">
        <v>0.14489</v>
      </c>
      <c r="BQ29" s="68">
        <v>0.08915</v>
      </c>
      <c r="BR29" s="70">
        <v>0.95129</v>
      </c>
      <c r="BS29" s="70">
        <v>1</v>
      </c>
      <c r="BT29" s="70">
        <v>0.18349</v>
      </c>
      <c r="BU29" s="71"/>
      <c r="BV29" s="70">
        <v>0.87969</v>
      </c>
      <c r="BW29" s="70">
        <v>0.141</v>
      </c>
      <c r="BX29" s="70">
        <v>0.63333</v>
      </c>
      <c r="BY29" s="72">
        <v>41.926</v>
      </c>
      <c r="BZ29" s="56">
        <v>0.3484658093690881</v>
      </c>
      <c r="CA29" s="56">
        <v>0.139768184848563</v>
      </c>
      <c r="CB29" s="73">
        <v>121.019</v>
      </c>
      <c r="CC29" s="73"/>
      <c r="CD29" s="73">
        <v>0</v>
      </c>
      <c r="CE29" s="74">
        <v>99.24972</v>
      </c>
      <c r="CF29" s="74">
        <v>0.99042</v>
      </c>
      <c r="CG29" s="74">
        <v>21</v>
      </c>
      <c r="CH29" s="74">
        <v>57.6</v>
      </c>
      <c r="CI29" s="74">
        <v>41.7636552622492</v>
      </c>
      <c r="CJ29" s="74">
        <v>0.6666666666666666</v>
      </c>
      <c r="CK29" s="74">
        <v>406</v>
      </c>
      <c r="CL29" s="74">
        <v>1</v>
      </c>
      <c r="CM29" s="74">
        <v>68</v>
      </c>
      <c r="CN29" s="74">
        <v>1.54</v>
      </c>
      <c r="CO29" s="74">
        <v>97</v>
      </c>
      <c r="CP29" s="74">
        <v>136.298000812531</v>
      </c>
      <c r="CQ29" s="74">
        <v>59.27675</v>
      </c>
      <c r="CR29" s="74">
        <v>1.23155</v>
      </c>
      <c r="CS29" s="74">
        <v>12.65309</v>
      </c>
      <c r="CT29" s="74">
        <v>13.67519</v>
      </c>
      <c r="CU29" s="74">
        <v>0.25835</v>
      </c>
      <c r="CV29" s="74">
        <v>2.4</v>
      </c>
      <c r="CW29" s="74">
        <v>-1.3000001907349006</v>
      </c>
      <c r="CX29" s="75">
        <v>0.5</v>
      </c>
      <c r="CY29" s="75">
        <v>0.6818000000000001</v>
      </c>
      <c r="CZ29" s="75">
        <v>1</v>
      </c>
      <c r="DA29" s="75">
        <v>1</v>
      </c>
      <c r="DB29" s="75">
        <v>1</v>
      </c>
      <c r="DC29" s="75">
        <v>0.625</v>
      </c>
      <c r="DD29" s="75">
        <v>0</v>
      </c>
      <c r="DE29" s="75">
        <v>0.6</v>
      </c>
      <c r="DF29" s="75">
        <v>1.6535659654383812</v>
      </c>
      <c r="DG29" s="75">
        <v>458.10742349606033</v>
      </c>
      <c r="DH29" s="76">
        <v>49.83</v>
      </c>
      <c r="DI29" s="76">
        <v>69.54</v>
      </c>
      <c r="DJ29" s="76">
        <v>89.45</v>
      </c>
      <c r="DK29" s="76">
        <v>0.6833333333333333</v>
      </c>
      <c r="DL29" s="76">
        <v>153.48</v>
      </c>
      <c r="DM29" s="76">
        <v>3.21</v>
      </c>
      <c r="DN29" s="76">
        <v>2.19</v>
      </c>
      <c r="DO29" s="76">
        <v>3.97683</v>
      </c>
      <c r="DP29" s="77">
        <v>96.8</v>
      </c>
      <c r="DQ29" s="77">
        <v>100</v>
      </c>
      <c r="DR29" s="77">
        <v>0.751640021800995</v>
      </c>
      <c r="DS29" s="77">
        <v>2.574194609582442</v>
      </c>
      <c r="DT29" s="77">
        <v>13.68</v>
      </c>
      <c r="DU29" s="77">
        <v>19</v>
      </c>
    </row>
    <row r="30" spans="1:125" ht="14.25">
      <c r="A30" t="s">
        <v>111</v>
      </c>
      <c r="B30" s="51">
        <v>1</v>
      </c>
      <c r="C30" s="51" t="s">
        <v>83</v>
      </c>
      <c r="D30" s="51" t="s">
        <v>84</v>
      </c>
      <c r="E30" s="51" t="s">
        <v>85</v>
      </c>
      <c r="F30" s="51" t="s">
        <v>86</v>
      </c>
      <c r="G30" s="52">
        <f t="shared" si="3"/>
        <v>79.77219846812193</v>
      </c>
      <c r="H30" s="53">
        <f t="shared" si="4"/>
        <v>52.95274838767266</v>
      </c>
      <c r="I30" s="53">
        <f t="shared" si="4"/>
        <v>93.70776488968198</v>
      </c>
      <c r="J30" s="53">
        <f t="shared" si="4"/>
        <v>90.04030595489014</v>
      </c>
      <c r="K30" s="53">
        <f t="shared" si="4"/>
        <v>94.54457893839877</v>
      </c>
      <c r="L30" s="53">
        <f t="shared" si="4"/>
        <v>67.61559416996606</v>
      </c>
      <c r="M30" s="53">
        <f t="shared" si="5"/>
        <v>6.532444501278772</v>
      </c>
      <c r="N30" s="53">
        <f t="shared" si="5"/>
        <v>6.801553895195035</v>
      </c>
      <c r="O30" s="53">
        <f t="shared" si="5"/>
        <v>14.559473886590885</v>
      </c>
      <c r="P30" s="53">
        <f t="shared" si="5"/>
        <v>15.655613686663454</v>
      </c>
      <c r="Q30" s="53">
        <f t="shared" si="5"/>
        <v>4.873321625510402</v>
      </c>
      <c r="R30" s="54">
        <f t="shared" si="6"/>
        <v>21.77481500426257</v>
      </c>
      <c r="S30" s="55">
        <f t="shared" si="7"/>
        <v>68.01553895195035</v>
      </c>
      <c r="T30" s="55">
        <f t="shared" si="8"/>
        <v>72.79736943295443</v>
      </c>
      <c r="U30" s="55">
        <f t="shared" si="9"/>
        <v>52.18537895554485</v>
      </c>
      <c r="V30" s="55">
        <f t="shared" si="10"/>
        <v>48.733216255104026</v>
      </c>
      <c r="W30" s="56">
        <v>0.50053</v>
      </c>
      <c r="X30" s="56">
        <v>0.6979</v>
      </c>
      <c r="Y30" s="56">
        <v>0.61376</v>
      </c>
      <c r="Z30" s="56"/>
      <c r="AA30" s="56">
        <v>0.8256</v>
      </c>
      <c r="AB30" s="56">
        <v>0.02391</v>
      </c>
      <c r="AC30" s="57">
        <v>0.25935</v>
      </c>
      <c r="AD30" s="58">
        <v>0.90912</v>
      </c>
      <c r="AE30" s="59">
        <v>0.99434</v>
      </c>
      <c r="AF30" s="59">
        <v>0.7116</v>
      </c>
      <c r="AG30" s="60">
        <v>0.995</v>
      </c>
      <c r="AH30" s="60">
        <v>0.46056</v>
      </c>
      <c r="AI30" s="60">
        <v>0.66667</v>
      </c>
      <c r="AJ30" s="60">
        <v>0.88889</v>
      </c>
      <c r="AK30" s="61">
        <v>1</v>
      </c>
      <c r="AL30" s="62">
        <v>0.86486</v>
      </c>
      <c r="AM30" s="62">
        <v>0.18733</v>
      </c>
      <c r="AN30" s="62">
        <v>0.99102</v>
      </c>
      <c r="AO30" s="63">
        <v>0.53883</v>
      </c>
      <c r="AP30" s="63">
        <v>0.722</v>
      </c>
      <c r="AQ30" s="63"/>
      <c r="AR30" s="63">
        <v>0.0011</v>
      </c>
      <c r="AS30" s="63">
        <v>0.17815</v>
      </c>
      <c r="AT30" s="63">
        <v>0.19004</v>
      </c>
      <c r="AU30" s="63">
        <v>0.08809</v>
      </c>
      <c r="AV30" s="63">
        <v>0.01106</v>
      </c>
      <c r="AW30" s="60">
        <v>0</v>
      </c>
      <c r="AX30" s="64">
        <v>0.75</v>
      </c>
      <c r="AY30" s="64">
        <v>0.55535</v>
      </c>
      <c r="AZ30" s="64">
        <v>1</v>
      </c>
      <c r="BA30" s="65">
        <v>1</v>
      </c>
      <c r="BB30" s="64">
        <v>1</v>
      </c>
      <c r="BC30" s="66">
        <v>1</v>
      </c>
      <c r="BD30" s="66">
        <v>0.5</v>
      </c>
      <c r="BE30" s="66">
        <v>1</v>
      </c>
      <c r="BF30" s="67"/>
      <c r="BG30" s="64">
        <v>0.18626</v>
      </c>
      <c r="BH30" s="64">
        <v>0.08144</v>
      </c>
      <c r="BI30" s="68">
        <v>0.60147</v>
      </c>
      <c r="BJ30" s="68">
        <v>0.89642</v>
      </c>
      <c r="BK30" s="68">
        <v>0.53617</v>
      </c>
      <c r="BL30" s="68">
        <v>0.9</v>
      </c>
      <c r="BM30" s="69"/>
      <c r="BN30" s="68">
        <v>0.13208</v>
      </c>
      <c r="BO30" s="68">
        <v>0.23927</v>
      </c>
      <c r="BP30" s="68">
        <v>0.1889</v>
      </c>
      <c r="BQ30" s="68">
        <v>0.17501</v>
      </c>
      <c r="BR30" s="70">
        <v>1</v>
      </c>
      <c r="BS30" s="70">
        <v>1</v>
      </c>
      <c r="BT30" s="70">
        <v>0.42427</v>
      </c>
      <c r="BU30" s="71"/>
      <c r="BV30" s="70">
        <v>0.16589</v>
      </c>
      <c r="BW30" s="70">
        <v>0.34013</v>
      </c>
      <c r="BX30" s="70">
        <v>0.7</v>
      </c>
      <c r="BY30" s="72">
        <v>35.79</v>
      </c>
      <c r="BZ30" s="56">
        <v>0.34599132688651</v>
      </c>
      <c r="CA30" s="56">
        <v>0.908743819842596</v>
      </c>
      <c r="CB30" s="73">
        <v>417.051</v>
      </c>
      <c r="CC30" s="73">
        <v>0.026637824367689345</v>
      </c>
      <c r="CD30" s="73">
        <v>380.2413</v>
      </c>
      <c r="CE30" s="74"/>
      <c r="CF30" s="74">
        <v>0.99908</v>
      </c>
      <c r="CG30" s="74">
        <v>23.8</v>
      </c>
      <c r="CH30" s="74">
        <v>99.5</v>
      </c>
      <c r="CI30" s="74">
        <v>26.096651930332733</v>
      </c>
      <c r="CJ30" s="74">
        <v>0.6666666666666666</v>
      </c>
      <c r="CK30" s="74">
        <v>364</v>
      </c>
      <c r="CL30" s="74">
        <v>1</v>
      </c>
      <c r="CM30" s="74">
        <v>71</v>
      </c>
      <c r="CN30" s="74"/>
      <c r="CO30" s="74">
        <v>99.2</v>
      </c>
      <c r="CP30" s="74">
        <v>135.569000244141</v>
      </c>
      <c r="CQ30" s="74">
        <v>56.62601</v>
      </c>
      <c r="CR30" s="74">
        <v>0.09023</v>
      </c>
      <c r="CS30" s="74">
        <v>14.77469</v>
      </c>
      <c r="CT30" s="74">
        <v>18.43752</v>
      </c>
      <c r="CU30" s="74"/>
      <c r="CV30" s="74">
        <v>0.5</v>
      </c>
      <c r="CW30" s="74">
        <v>-6.900000572204631</v>
      </c>
      <c r="CX30" s="75">
        <v>0.75</v>
      </c>
      <c r="CY30" s="75">
        <v>0.5909</v>
      </c>
      <c r="CZ30" s="75">
        <v>1</v>
      </c>
      <c r="DA30" s="75">
        <v>1</v>
      </c>
      <c r="DB30" s="75">
        <v>1</v>
      </c>
      <c r="DC30" s="75">
        <v>1</v>
      </c>
      <c r="DD30" s="75">
        <v>0.5</v>
      </c>
      <c r="DE30" s="75">
        <v>1</v>
      </c>
      <c r="DF30" s="75">
        <v>2.162490909366825</v>
      </c>
      <c r="DG30" s="75">
        <v>265.5403506733877</v>
      </c>
      <c r="DH30" s="76">
        <v>76.73</v>
      </c>
      <c r="DI30" s="76">
        <v>87.79</v>
      </c>
      <c r="DJ30" s="76">
        <v>82.68</v>
      </c>
      <c r="DK30" s="76">
        <v>0.75</v>
      </c>
      <c r="DL30" s="76">
        <v>202.96</v>
      </c>
      <c r="DM30" s="76">
        <v>3.38</v>
      </c>
      <c r="DN30" s="76">
        <v>2.84</v>
      </c>
      <c r="DO30" s="76">
        <v>7.78824</v>
      </c>
      <c r="DP30" s="77">
        <v>100</v>
      </c>
      <c r="DQ30" s="77">
        <v>100</v>
      </c>
      <c r="DR30" s="77">
        <v>1.72107994556427</v>
      </c>
      <c r="DS30" s="77">
        <v>0.4862044308917782</v>
      </c>
      <c r="DT30" s="77">
        <v>32.89</v>
      </c>
      <c r="DU30" s="77">
        <v>21</v>
      </c>
    </row>
    <row r="31" spans="1:125" ht="14.25">
      <c r="A31" s="78" t="s">
        <v>112</v>
      </c>
      <c r="B31" s="51">
        <v>1</v>
      </c>
      <c r="C31" s="51" t="s">
        <v>83</v>
      </c>
      <c r="D31" s="51" t="s">
        <v>84</v>
      </c>
      <c r="E31" s="51" t="s">
        <v>85</v>
      </c>
      <c r="F31" s="51" t="s">
        <v>86</v>
      </c>
      <c r="G31" s="52">
        <f t="shared" si="3"/>
        <v>68.4167298189495</v>
      </c>
      <c r="H31" s="53">
        <f t="shared" si="4"/>
        <v>85.3495010216428</v>
      </c>
      <c r="I31" s="53">
        <f t="shared" si="4"/>
        <v>95.89795478805542</v>
      </c>
      <c r="J31" s="53">
        <f t="shared" si="4"/>
        <v>71.9227387842653</v>
      </c>
      <c r="K31" s="53">
        <f t="shared" si="4"/>
        <v>79.17007819654418</v>
      </c>
      <c r="L31" s="53">
        <f t="shared" si="4"/>
        <v>9.743376304239888</v>
      </c>
      <c r="M31" s="53">
        <f t="shared" si="5"/>
        <v>15.551228900255747</v>
      </c>
      <c r="N31" s="53">
        <f t="shared" si="5"/>
        <v>7.0467794982503</v>
      </c>
      <c r="O31" s="53">
        <f t="shared" si="5"/>
        <v>9.240985537010792</v>
      </c>
      <c r="P31" s="53">
        <f t="shared" si="5"/>
        <v>12.68817883321</v>
      </c>
      <c r="Q31" s="53">
        <f t="shared" si="5"/>
        <v>0.014616172305398356</v>
      </c>
      <c r="R31" s="54">
        <f t="shared" si="6"/>
        <v>51.83742966751916</v>
      </c>
      <c r="S31" s="55">
        <f t="shared" si="7"/>
        <v>70.467794982503</v>
      </c>
      <c r="T31" s="55">
        <f t="shared" si="8"/>
        <v>46.20492768505396</v>
      </c>
      <c r="U31" s="55">
        <f t="shared" si="9"/>
        <v>42.29392944403333</v>
      </c>
      <c r="V31" s="55">
        <f t="shared" si="10"/>
        <v>0.14616172305398356</v>
      </c>
      <c r="W31" s="56">
        <v>0.55122</v>
      </c>
      <c r="X31" s="56">
        <v>0.69601</v>
      </c>
      <c r="Y31" s="56">
        <v>0.58471</v>
      </c>
      <c r="Z31" s="56"/>
      <c r="AA31" s="56">
        <v>0.2164</v>
      </c>
      <c r="AB31" s="56">
        <v>0</v>
      </c>
      <c r="AC31" s="57">
        <v>0.0361</v>
      </c>
      <c r="AD31" s="58">
        <v>0.9958</v>
      </c>
      <c r="AE31" s="59">
        <v>0.98443</v>
      </c>
      <c r="AF31" s="59">
        <v>0.52038</v>
      </c>
      <c r="AG31" s="60">
        <v>0.98</v>
      </c>
      <c r="AH31" s="60">
        <v>0.31981</v>
      </c>
      <c r="AI31" s="60">
        <v>0.66667</v>
      </c>
      <c r="AJ31" s="60">
        <v>0.2963</v>
      </c>
      <c r="AK31" s="61">
        <v>1</v>
      </c>
      <c r="AL31" s="62">
        <v>0.75676</v>
      </c>
      <c r="AM31" s="62">
        <v>0.2338</v>
      </c>
      <c r="AN31" s="62">
        <v>0.96857</v>
      </c>
      <c r="AO31" s="63">
        <v>0.6245</v>
      </c>
      <c r="AP31" s="63">
        <v>0.99918</v>
      </c>
      <c r="AQ31" s="63"/>
      <c r="AR31" s="63">
        <v>0.07976</v>
      </c>
      <c r="AS31" s="63">
        <v>0.08223</v>
      </c>
      <c r="AT31" s="63">
        <v>0.07922</v>
      </c>
      <c r="AU31" s="63">
        <v>0.02242</v>
      </c>
      <c r="AV31" s="63">
        <v>0.00664</v>
      </c>
      <c r="AW31" s="60">
        <v>0</v>
      </c>
      <c r="AX31" s="64">
        <v>0</v>
      </c>
      <c r="AY31" s="64">
        <v>0.49988</v>
      </c>
      <c r="AZ31" s="64">
        <v>0.8125</v>
      </c>
      <c r="BA31" s="65">
        <v>1</v>
      </c>
      <c r="BB31" s="64">
        <v>1</v>
      </c>
      <c r="BC31" s="66">
        <v>0.3125</v>
      </c>
      <c r="BD31" s="66">
        <v>0</v>
      </c>
      <c r="BE31" s="66">
        <v>0.525</v>
      </c>
      <c r="BF31" s="67"/>
      <c r="BG31" s="64">
        <v>0.16592</v>
      </c>
      <c r="BH31" s="64">
        <v>0.14328</v>
      </c>
      <c r="BI31" s="68">
        <v>0.56037</v>
      </c>
      <c r="BJ31" s="68">
        <v>0.64414</v>
      </c>
      <c r="BK31" s="68">
        <v>0.97648</v>
      </c>
      <c r="BL31" s="68">
        <v>0.80001</v>
      </c>
      <c r="BM31" s="69"/>
      <c r="BN31" s="68">
        <v>0.03468</v>
      </c>
      <c r="BO31" s="68">
        <v>0.69142</v>
      </c>
      <c r="BP31" s="68">
        <v>0.32363</v>
      </c>
      <c r="BQ31" s="68">
        <v>0.09675</v>
      </c>
      <c r="BR31" s="70">
        <v>0.96347</v>
      </c>
      <c r="BS31" s="70">
        <v>1</v>
      </c>
      <c r="BT31" s="70">
        <v>0.53872</v>
      </c>
      <c r="BU31" s="71"/>
      <c r="BV31" s="70">
        <v>0.74357</v>
      </c>
      <c r="BW31" s="70">
        <v>1</v>
      </c>
      <c r="BX31" s="70">
        <v>0.9</v>
      </c>
      <c r="BY31" s="72">
        <v>38.425</v>
      </c>
      <c r="BZ31" s="56">
        <v>0.34496988626448305</v>
      </c>
      <c r="CA31" s="56">
        <v>0.865913685543522</v>
      </c>
      <c r="CB31" s="73">
        <v>109.334</v>
      </c>
      <c r="CC31" s="73">
        <v>0.0007714387332374879</v>
      </c>
      <c r="CD31" s="73">
        <v>52.93182</v>
      </c>
      <c r="CE31" s="74">
        <v>99.6211</v>
      </c>
      <c r="CF31" s="74">
        <v>0.99747</v>
      </c>
      <c r="CG31" s="74">
        <v>17.7</v>
      </c>
      <c r="CH31" s="74">
        <v>98</v>
      </c>
      <c r="CI31" s="74">
        <v>18.18460411724478</v>
      </c>
      <c r="CJ31" s="74">
        <v>0.6666666666666666</v>
      </c>
      <c r="CK31" s="74">
        <v>140</v>
      </c>
      <c r="CL31" s="74">
        <v>1</v>
      </c>
      <c r="CM31" s="74">
        <v>67</v>
      </c>
      <c r="CN31" s="74">
        <v>1.94</v>
      </c>
      <c r="CO31" s="74">
        <v>97.2</v>
      </c>
      <c r="CP31" s="74">
        <v>152.837002277374</v>
      </c>
      <c r="CQ31" s="74">
        <v>67.46524</v>
      </c>
      <c r="CR31" s="74">
        <v>2.95854</v>
      </c>
      <c r="CS31" s="74">
        <v>6.8194</v>
      </c>
      <c r="CT31" s="74">
        <v>11.49954</v>
      </c>
      <c r="CU31" s="74">
        <v>0.54142</v>
      </c>
      <c r="CV31" s="74">
        <v>0.3</v>
      </c>
      <c r="CW31" s="74">
        <v>-1.9000000953674299</v>
      </c>
      <c r="CX31" s="75">
        <v>0</v>
      </c>
      <c r="CY31" s="75">
        <v>0.5455</v>
      </c>
      <c r="CZ31" s="75">
        <v>0.8125</v>
      </c>
      <c r="DA31" s="75">
        <v>1</v>
      </c>
      <c r="DB31" s="75">
        <v>1</v>
      </c>
      <c r="DC31" s="75">
        <v>0.3125</v>
      </c>
      <c r="DD31" s="75">
        <v>0</v>
      </c>
      <c r="DE31" s="75">
        <v>0.525</v>
      </c>
      <c r="DF31" s="75">
        <v>1.9264840864943327</v>
      </c>
      <c r="DG31" s="75">
        <v>434.7181816532294</v>
      </c>
      <c r="DH31" s="76">
        <v>74.33</v>
      </c>
      <c r="DI31" s="76">
        <v>72.86</v>
      </c>
      <c r="DJ31" s="76">
        <v>97.47</v>
      </c>
      <c r="DK31" s="76">
        <v>0.6666666666666666</v>
      </c>
      <c r="DL31" s="76">
        <v>53.29</v>
      </c>
      <c r="DM31" s="76">
        <v>8.86</v>
      </c>
      <c r="DN31" s="76">
        <v>4.83</v>
      </c>
      <c r="DO31" s="76">
        <v>4.31386</v>
      </c>
      <c r="DP31" s="77">
        <v>97.6</v>
      </c>
      <c r="DQ31" s="77">
        <v>100</v>
      </c>
      <c r="DR31" s="77">
        <v>2.18191003799438</v>
      </c>
      <c r="DS31" s="77">
        <v>2.176029232236492</v>
      </c>
      <c r="DT31" s="77">
        <v>96.55</v>
      </c>
      <c r="DU31" s="77">
        <v>27</v>
      </c>
    </row>
    <row r="32" spans="1:125" ht="14.25">
      <c r="A32" t="s">
        <v>113</v>
      </c>
      <c r="B32" s="51">
        <v>1</v>
      </c>
      <c r="C32" s="51" t="s">
        <v>83</v>
      </c>
      <c r="D32" s="51" t="s">
        <v>84</v>
      </c>
      <c r="F32" s="51" t="s">
        <v>114</v>
      </c>
      <c r="G32" s="52">
        <f t="shared" si="3"/>
        <v>75.6202719569717</v>
      </c>
      <c r="H32" s="53">
        <f t="shared" si="4"/>
        <v>69.22041583423832</v>
      </c>
      <c r="I32" s="53">
        <f t="shared" si="4"/>
        <v>80.76343608615149</v>
      </c>
      <c r="J32" s="53">
        <f t="shared" si="4"/>
        <v>63.48692466183999</v>
      </c>
      <c r="K32" s="53">
        <f t="shared" si="4"/>
        <v>69.98728175605702</v>
      </c>
      <c r="L32" s="53">
        <f t="shared" si="4"/>
        <v>94.64330144657167</v>
      </c>
      <c r="M32" s="53">
        <f t="shared" si="5"/>
        <v>11.061126342710994</v>
      </c>
      <c r="N32" s="53">
        <f t="shared" si="5"/>
        <v>5.352236263263297</v>
      </c>
      <c r="O32" s="53">
        <f t="shared" si="5"/>
        <v>6.7646166787191575</v>
      </c>
      <c r="P32" s="53">
        <f t="shared" si="5"/>
        <v>10.915805819789927</v>
      </c>
      <c r="Q32" s="53">
        <f t="shared" si="5"/>
        <v>7.142453059822411</v>
      </c>
      <c r="R32" s="54">
        <f t="shared" si="6"/>
        <v>36.87042114236998</v>
      </c>
      <c r="S32" s="55">
        <f t="shared" si="7"/>
        <v>53.52236263263297</v>
      </c>
      <c r="T32" s="55">
        <f t="shared" si="8"/>
        <v>33.82308339359579</v>
      </c>
      <c r="U32" s="55">
        <f t="shared" si="9"/>
        <v>36.386019399299755</v>
      </c>
      <c r="V32" s="55">
        <f t="shared" si="10"/>
        <v>71.42453059822411</v>
      </c>
      <c r="W32" s="56">
        <v>0.43864</v>
      </c>
      <c r="X32" s="56">
        <v>0.68438</v>
      </c>
      <c r="Y32" s="56">
        <v>0.76669</v>
      </c>
      <c r="Z32" s="56"/>
      <c r="AA32" s="56">
        <v>0.3801</v>
      </c>
      <c r="AB32" s="56">
        <v>0.00889</v>
      </c>
      <c r="AC32" s="57">
        <v>0.28536</v>
      </c>
      <c r="AD32" s="58">
        <v>0.90912</v>
      </c>
      <c r="AE32" s="59">
        <v>1</v>
      </c>
      <c r="AF32" s="59">
        <v>0.70533</v>
      </c>
      <c r="AG32" s="60">
        <v>0.803</v>
      </c>
      <c r="AH32" s="60">
        <v>0.24284</v>
      </c>
      <c r="AI32" s="60">
        <v>0.33333</v>
      </c>
      <c r="AJ32" s="60">
        <v>0.18519</v>
      </c>
      <c r="AK32" s="61">
        <v>1</v>
      </c>
      <c r="AL32" s="62">
        <v>0.97297</v>
      </c>
      <c r="AM32" s="62">
        <v>0.18733</v>
      </c>
      <c r="AN32" s="62">
        <v>1</v>
      </c>
      <c r="AO32" s="63">
        <v>0.31384</v>
      </c>
      <c r="AP32" s="63">
        <v>0.50921</v>
      </c>
      <c r="AQ32" s="63"/>
      <c r="AR32" s="63">
        <v>0</v>
      </c>
      <c r="AS32" s="63">
        <v>0.31106</v>
      </c>
      <c r="AT32" s="63">
        <v>0.16852</v>
      </c>
      <c r="AU32" s="63">
        <v>0.08809</v>
      </c>
      <c r="AV32" s="63">
        <v>0.12389</v>
      </c>
      <c r="AW32" s="60">
        <v>0.05424</v>
      </c>
      <c r="AX32" s="64">
        <v>0.5</v>
      </c>
      <c r="AY32" s="64">
        <v>0.38869</v>
      </c>
      <c r="AZ32" s="64">
        <v>0.125</v>
      </c>
      <c r="BA32" s="65">
        <v>0</v>
      </c>
      <c r="BB32" s="64">
        <v>1</v>
      </c>
      <c r="BC32" s="66">
        <v>0.5</v>
      </c>
      <c r="BD32" s="66">
        <v>0</v>
      </c>
      <c r="BE32" s="66">
        <v>0.6</v>
      </c>
      <c r="BF32" s="67"/>
      <c r="BG32" s="64">
        <v>0.08507</v>
      </c>
      <c r="BH32" s="64">
        <v>0.05882</v>
      </c>
      <c r="BI32" s="68">
        <v>0.24987</v>
      </c>
      <c r="BJ32" s="68">
        <v>0.48986</v>
      </c>
      <c r="BK32" s="68">
        <v>0.7666</v>
      </c>
      <c r="BL32" s="68">
        <v>0.74001</v>
      </c>
      <c r="BM32" s="69"/>
      <c r="BN32" s="68">
        <v>0.12478</v>
      </c>
      <c r="BO32" s="68">
        <v>0.2533</v>
      </c>
      <c r="BP32" s="68">
        <v>0.13541</v>
      </c>
      <c r="BQ32" s="68">
        <v>0.21168</v>
      </c>
      <c r="BR32" s="70">
        <v>1</v>
      </c>
      <c r="BS32" s="70">
        <v>1</v>
      </c>
      <c r="BT32" s="70">
        <v>0.83829</v>
      </c>
      <c r="BU32" s="71"/>
      <c r="BV32" s="70">
        <v>0.0275</v>
      </c>
      <c r="BW32" s="70">
        <v>0.18112</v>
      </c>
      <c r="BX32" s="70">
        <v>0.6</v>
      </c>
      <c r="BY32" s="72">
        <v>32.573</v>
      </c>
      <c r="BZ32" s="56">
        <v>0.33870739057550897</v>
      </c>
      <c r="CA32" s="56">
        <v>1.13425081009982</v>
      </c>
      <c r="CB32" s="73">
        <v>192.029</v>
      </c>
      <c r="CC32" s="73">
        <v>0.010394251710596264</v>
      </c>
      <c r="CD32" s="73">
        <v>418.3741</v>
      </c>
      <c r="CE32" s="74"/>
      <c r="CF32" s="74">
        <v>1</v>
      </c>
      <c r="CG32" s="74">
        <v>23.6</v>
      </c>
      <c r="CH32" s="74">
        <v>80.3</v>
      </c>
      <c r="CI32" s="74">
        <v>13.857386024011614</v>
      </c>
      <c r="CJ32" s="74">
        <v>0.3333333333333333</v>
      </c>
      <c r="CK32" s="74">
        <v>98</v>
      </c>
      <c r="CL32" s="74">
        <v>1</v>
      </c>
      <c r="CM32" s="74">
        <v>75</v>
      </c>
      <c r="CN32" s="74"/>
      <c r="CO32" s="74">
        <v>100</v>
      </c>
      <c r="CP32" s="74">
        <v>90.2199983596802</v>
      </c>
      <c r="CQ32" s="74">
        <v>48.30462</v>
      </c>
      <c r="CR32" s="74">
        <v>0.05</v>
      </c>
      <c r="CS32" s="74">
        <v>25.79734</v>
      </c>
      <c r="CT32" s="74">
        <v>17.0901</v>
      </c>
      <c r="CU32" s="74"/>
      <c r="CV32" s="74">
        <v>5.6</v>
      </c>
      <c r="CW32" s="74">
        <v>1.5999994277954404</v>
      </c>
      <c r="CX32" s="75">
        <v>0.5</v>
      </c>
      <c r="CY32" s="75">
        <v>0.4545</v>
      </c>
      <c r="CZ32" s="75">
        <v>0.125</v>
      </c>
      <c r="DA32" s="75">
        <v>0</v>
      </c>
      <c r="DB32" s="75">
        <v>1</v>
      </c>
      <c r="DC32" s="75">
        <v>0.5</v>
      </c>
      <c r="DD32" s="75">
        <v>0</v>
      </c>
      <c r="DE32" s="75">
        <v>0.6</v>
      </c>
      <c r="DF32" s="75">
        <v>0.9880698480405224</v>
      </c>
      <c r="DG32" s="75">
        <v>203.6664843258454</v>
      </c>
      <c r="DH32" s="76">
        <v>56.2</v>
      </c>
      <c r="DI32" s="76">
        <v>63.73</v>
      </c>
      <c r="DJ32" s="76">
        <v>90.42</v>
      </c>
      <c r="DK32" s="76">
        <v>0.6166666666666667</v>
      </c>
      <c r="DL32" s="76">
        <v>191.74</v>
      </c>
      <c r="DM32" s="76">
        <v>3.55</v>
      </c>
      <c r="DN32" s="76">
        <v>2.05</v>
      </c>
      <c r="DO32" s="76">
        <v>9.41612</v>
      </c>
      <c r="DP32" s="77">
        <v>100</v>
      </c>
      <c r="DQ32" s="77">
        <v>100</v>
      </c>
      <c r="DR32" s="77">
        <v>3.38807010650635</v>
      </c>
      <c r="DS32" s="77">
        <v>0.08138929037090797</v>
      </c>
      <c r="DT32" s="77">
        <v>17.55</v>
      </c>
      <c r="DU32" s="77">
        <v>18</v>
      </c>
    </row>
    <row r="33" spans="1:125" ht="14.25">
      <c r="A33" t="s">
        <v>115</v>
      </c>
      <c r="B33" s="51">
        <v>1</v>
      </c>
      <c r="C33" s="51" t="s">
        <v>83</v>
      </c>
      <c r="D33" s="51" t="s">
        <v>84</v>
      </c>
      <c r="F33" s="51" t="s">
        <v>86</v>
      </c>
      <c r="G33" s="52">
        <f t="shared" si="3"/>
        <v>75.43341194408383</v>
      </c>
      <c r="H33" s="53">
        <f t="shared" si="4"/>
        <v>66.96837901862483</v>
      </c>
      <c r="I33" s="53">
        <f t="shared" si="4"/>
        <v>90.89970963234425</v>
      </c>
      <c r="J33" s="53">
        <f t="shared" si="4"/>
        <v>93.6446352676387</v>
      </c>
      <c r="K33" s="53">
        <f t="shared" si="4"/>
        <v>63.10592089947623</v>
      </c>
      <c r="L33" s="53">
        <f t="shared" si="4"/>
        <v>62.54841490233514</v>
      </c>
      <c r="M33" s="53">
        <f t="shared" si="5"/>
        <v>10.43419207161125</v>
      </c>
      <c r="N33" s="53">
        <f t="shared" si="5"/>
        <v>6.487148717632783</v>
      </c>
      <c r="O33" s="53">
        <f t="shared" si="5"/>
        <v>15.617539976666379</v>
      </c>
      <c r="P33" s="53">
        <f t="shared" si="5"/>
        <v>9.587633257449866</v>
      </c>
      <c r="Q33" s="53">
        <f t="shared" si="5"/>
        <v>4.447902789876207</v>
      </c>
      <c r="R33" s="54">
        <f t="shared" si="6"/>
        <v>34.780640238704166</v>
      </c>
      <c r="S33" s="55">
        <f t="shared" si="7"/>
        <v>64.87148717632783</v>
      </c>
      <c r="T33" s="55">
        <f t="shared" si="8"/>
        <v>78.0876998833319</v>
      </c>
      <c r="U33" s="55">
        <f t="shared" si="9"/>
        <v>31.958777524832886</v>
      </c>
      <c r="V33" s="55">
        <f t="shared" si="10"/>
        <v>44.47902789876207</v>
      </c>
      <c r="W33" s="56">
        <v>0.53587</v>
      </c>
      <c r="X33" s="56">
        <v>0.67694</v>
      </c>
      <c r="Y33" s="56">
        <v>0.44078</v>
      </c>
      <c r="Z33" s="56"/>
      <c r="AA33" s="56">
        <v>0.4197</v>
      </c>
      <c r="AB33" s="56">
        <v>0.02708</v>
      </c>
      <c r="AC33" s="57">
        <v>0.17171</v>
      </c>
      <c r="AD33" s="58">
        <v>0.90912</v>
      </c>
      <c r="AE33" s="59">
        <v>1</v>
      </c>
      <c r="AF33" s="59">
        <v>0.53605</v>
      </c>
      <c r="AG33" s="60">
        <v>0.977</v>
      </c>
      <c r="AH33" s="60">
        <v>0.4664</v>
      </c>
      <c r="AI33" s="60">
        <v>1</v>
      </c>
      <c r="AJ33" s="60">
        <v>0.24074</v>
      </c>
      <c r="AK33" s="61">
        <v>1</v>
      </c>
      <c r="AL33" s="62">
        <v>0.89189</v>
      </c>
      <c r="AM33" s="62">
        <v>0.27573</v>
      </c>
      <c r="AN33" s="62">
        <v>0.99776</v>
      </c>
      <c r="AO33" s="63">
        <v>0.48309</v>
      </c>
      <c r="AP33" s="63">
        <v>0.75742</v>
      </c>
      <c r="AQ33" s="63"/>
      <c r="AR33" s="63">
        <v>0.0234</v>
      </c>
      <c r="AS33" s="63">
        <v>0.18331</v>
      </c>
      <c r="AT33" s="63">
        <v>0.14099</v>
      </c>
      <c r="AU33" s="63">
        <v>0.08809</v>
      </c>
      <c r="AV33" s="63">
        <v>0.00221</v>
      </c>
      <c r="AW33" s="60">
        <v>0.05471</v>
      </c>
      <c r="AX33" s="64">
        <v>1</v>
      </c>
      <c r="AY33" s="64">
        <v>0.55535</v>
      </c>
      <c r="AZ33" s="64">
        <v>1</v>
      </c>
      <c r="BA33" s="65">
        <v>1</v>
      </c>
      <c r="BB33" s="64">
        <v>1</v>
      </c>
      <c r="BC33" s="66">
        <v>0.875</v>
      </c>
      <c r="BD33" s="66">
        <v>0</v>
      </c>
      <c r="BE33" s="66">
        <v>0.6</v>
      </c>
      <c r="BF33" s="67"/>
      <c r="BG33" s="64">
        <v>0.08702</v>
      </c>
      <c r="BH33" s="64">
        <v>0.0538</v>
      </c>
      <c r="BI33" s="68">
        <v>0.63042</v>
      </c>
      <c r="BJ33" s="68">
        <v>0.97651</v>
      </c>
      <c r="BK33" s="68">
        <v>0.79845</v>
      </c>
      <c r="BL33" s="68">
        <v>0.74001</v>
      </c>
      <c r="BM33" s="69"/>
      <c r="BN33" s="68">
        <v>0.035</v>
      </c>
      <c r="BO33" s="68">
        <v>0.9604</v>
      </c>
      <c r="BP33" s="68">
        <v>0.21936</v>
      </c>
      <c r="BQ33" s="68">
        <v>0.36468</v>
      </c>
      <c r="BR33" s="70">
        <v>0.98478</v>
      </c>
      <c r="BS33" s="70">
        <v>1</v>
      </c>
      <c r="BT33" s="70">
        <v>0.42598</v>
      </c>
      <c r="BU33" s="71"/>
      <c r="BV33" s="70">
        <v>0.16101</v>
      </c>
      <c r="BW33" s="70">
        <v>0.47716</v>
      </c>
      <c r="BX33" s="70">
        <v>0.66389</v>
      </c>
      <c r="BY33" s="72">
        <v>37.627</v>
      </c>
      <c r="BZ33" s="56">
        <v>0.3347108312847195</v>
      </c>
      <c r="CA33" s="56"/>
      <c r="CB33" s="73">
        <v>211.999</v>
      </c>
      <c r="CC33" s="73">
        <v>0.03007063122047336</v>
      </c>
      <c r="CD33" s="73">
        <v>251.7512</v>
      </c>
      <c r="CE33" s="74"/>
      <c r="CF33" s="74">
        <v>1.00979</v>
      </c>
      <c r="CG33" s="74">
        <v>18.2</v>
      </c>
      <c r="CH33" s="74">
        <v>97.7</v>
      </c>
      <c r="CI33" s="74">
        <v>26.425155407473888</v>
      </c>
      <c r="CJ33" s="74">
        <v>1</v>
      </c>
      <c r="CK33" s="74">
        <v>119</v>
      </c>
      <c r="CL33" s="74">
        <v>1</v>
      </c>
      <c r="CM33" s="74">
        <v>72</v>
      </c>
      <c r="CN33" s="74">
        <v>2.27</v>
      </c>
      <c r="CO33" s="74">
        <v>99.8</v>
      </c>
      <c r="CP33" s="74"/>
      <c r="CQ33" s="74"/>
      <c r="CR33" s="74">
        <v>0.90328</v>
      </c>
      <c r="CS33" s="74"/>
      <c r="CT33" s="74"/>
      <c r="CU33" s="74"/>
      <c r="CV33" s="74">
        <v>0.1</v>
      </c>
      <c r="CW33" s="74">
        <v>0</v>
      </c>
      <c r="CX33" s="75">
        <v>1</v>
      </c>
      <c r="CY33" s="75">
        <v>0.5909</v>
      </c>
      <c r="CZ33" s="75">
        <v>1</v>
      </c>
      <c r="DA33" s="75">
        <v>1</v>
      </c>
      <c r="DB33" s="75">
        <v>1</v>
      </c>
      <c r="DC33" s="75">
        <v>0.875</v>
      </c>
      <c r="DD33" s="75">
        <v>0</v>
      </c>
      <c r="DE33" s="75">
        <v>0.6</v>
      </c>
      <c r="DF33" s="75">
        <v>1.010737826918988</v>
      </c>
      <c r="DG33" s="75">
        <v>189.91642756380273</v>
      </c>
      <c r="DH33" s="76">
        <v>78.42</v>
      </c>
      <c r="DI33" s="76">
        <v>92.53</v>
      </c>
      <c r="DJ33" s="76">
        <v>91.49</v>
      </c>
      <c r="DK33" s="76">
        <v>0.6166666666666667</v>
      </c>
      <c r="DL33" s="76">
        <v>53.79</v>
      </c>
      <c r="DM33" s="76">
        <v>12.12</v>
      </c>
      <c r="DN33" s="76">
        <v>3.29</v>
      </c>
      <c r="DO33" s="76">
        <v>16.20857</v>
      </c>
      <c r="DP33" s="77">
        <v>99</v>
      </c>
      <c r="DQ33" s="77">
        <v>100</v>
      </c>
      <c r="DR33" s="77">
        <v>1.72797000408173</v>
      </c>
      <c r="DS33" s="77">
        <v>0.47191979104449844</v>
      </c>
      <c r="DT33" s="77"/>
      <c r="DU33" s="77"/>
    </row>
    <row r="34" spans="1:125" ht="14.25">
      <c r="A34" t="s">
        <v>116</v>
      </c>
      <c r="B34" s="51">
        <v>1</v>
      </c>
      <c r="C34" s="51" t="s">
        <v>83</v>
      </c>
      <c r="D34" s="51" t="s">
        <v>84</v>
      </c>
      <c r="E34" s="51" t="s">
        <v>85</v>
      </c>
      <c r="F34" s="51" t="s">
        <v>86</v>
      </c>
      <c r="G34" s="52">
        <f t="shared" si="3"/>
        <v>76.73463144196265</v>
      </c>
      <c r="H34" s="53">
        <f t="shared" si="4"/>
        <v>67.94440161894799</v>
      </c>
      <c r="I34" s="53">
        <f t="shared" si="4"/>
        <v>86.53775860131579</v>
      </c>
      <c r="J34" s="53">
        <f t="shared" si="4"/>
        <v>96.7175820139628</v>
      </c>
      <c r="K34" s="53">
        <f t="shared" si="4"/>
        <v>75.44995882502012</v>
      </c>
      <c r="L34" s="53">
        <f t="shared" si="4"/>
        <v>57.02345615056651</v>
      </c>
      <c r="M34" s="53">
        <f t="shared" si="5"/>
        <v>10.705902557544752</v>
      </c>
      <c r="N34" s="53">
        <f t="shared" si="5"/>
        <v>5.9987608966151225</v>
      </c>
      <c r="O34" s="53">
        <f t="shared" si="5"/>
        <v>16.519616470452114</v>
      </c>
      <c r="P34" s="53">
        <f t="shared" si="5"/>
        <v>11.970157996799006</v>
      </c>
      <c r="Q34" s="53">
        <f t="shared" si="5"/>
        <v>3.9840507343314533</v>
      </c>
      <c r="R34" s="54">
        <f t="shared" si="6"/>
        <v>35.68634185848251</v>
      </c>
      <c r="S34" s="55">
        <f t="shared" si="7"/>
        <v>59.98760896615122</v>
      </c>
      <c r="T34" s="55">
        <f t="shared" si="8"/>
        <v>82.59808235226058</v>
      </c>
      <c r="U34" s="55">
        <f t="shared" si="9"/>
        <v>39.900526655996686</v>
      </c>
      <c r="V34" s="55">
        <f t="shared" si="10"/>
        <v>39.840507343314535</v>
      </c>
      <c r="W34" s="56">
        <v>0.53852</v>
      </c>
      <c r="X34" s="56">
        <v>0.66486</v>
      </c>
      <c r="Y34" s="56">
        <v>0.54724</v>
      </c>
      <c r="Z34" s="56"/>
      <c r="AA34" s="56">
        <v>0.5835</v>
      </c>
      <c r="AB34" s="56">
        <v>0.02761</v>
      </c>
      <c r="AC34" s="57">
        <v>0.05284</v>
      </c>
      <c r="AD34" s="58">
        <v>0.70833</v>
      </c>
      <c r="AE34" s="59">
        <v>1</v>
      </c>
      <c r="AF34" s="59">
        <v>0.80564</v>
      </c>
      <c r="AG34" s="60">
        <v>0.75</v>
      </c>
      <c r="AH34" s="60">
        <v>0.18171</v>
      </c>
      <c r="AI34" s="60">
        <v>0.66667</v>
      </c>
      <c r="AJ34" s="60">
        <v>0.22222</v>
      </c>
      <c r="AK34" s="61">
        <v>1</v>
      </c>
      <c r="AL34" s="62">
        <v>0.91892</v>
      </c>
      <c r="AM34" s="62">
        <v>0.19441</v>
      </c>
      <c r="AN34" s="62">
        <v>0.99888</v>
      </c>
      <c r="AO34" s="63">
        <v>0.47107</v>
      </c>
      <c r="AP34" s="63">
        <v>0.70993</v>
      </c>
      <c r="AQ34" s="63"/>
      <c r="AR34" s="63">
        <v>0.04004</v>
      </c>
      <c r="AS34" s="63">
        <v>0.18331</v>
      </c>
      <c r="AT34" s="63">
        <v>0.09682</v>
      </c>
      <c r="AU34" s="63">
        <v>0.1087</v>
      </c>
      <c r="AV34" s="63">
        <v>0.0177</v>
      </c>
      <c r="AW34" s="60">
        <v>0</v>
      </c>
      <c r="AX34" s="64">
        <v>1</v>
      </c>
      <c r="AY34" s="64">
        <v>0.94416</v>
      </c>
      <c r="AZ34" s="64">
        <v>1</v>
      </c>
      <c r="BA34" s="65">
        <v>1</v>
      </c>
      <c r="BB34" s="64">
        <v>1</v>
      </c>
      <c r="BC34" s="66">
        <v>0.875</v>
      </c>
      <c r="BD34" s="66">
        <v>0</v>
      </c>
      <c r="BE34" s="66">
        <v>0.75</v>
      </c>
      <c r="BF34" s="67"/>
      <c r="BG34" s="64">
        <v>0.07887</v>
      </c>
      <c r="BH34" s="64">
        <v>0.15287</v>
      </c>
      <c r="BI34" s="68">
        <v>0.44785</v>
      </c>
      <c r="BJ34" s="68">
        <v>0.6705</v>
      </c>
      <c r="BK34" s="68">
        <v>0.41352</v>
      </c>
      <c r="BL34" s="68">
        <v>0.98001</v>
      </c>
      <c r="BM34" s="69"/>
      <c r="BN34" s="68">
        <v>0.04829</v>
      </c>
      <c r="BO34" s="68">
        <v>0.30116</v>
      </c>
      <c r="BP34" s="68">
        <v>0.24306</v>
      </c>
      <c r="BQ34" s="68">
        <v>0.15289</v>
      </c>
      <c r="BR34" s="70">
        <v>1</v>
      </c>
      <c r="BS34" s="70">
        <v>1</v>
      </c>
      <c r="BT34" s="70">
        <v>0.32004</v>
      </c>
      <c r="BU34" s="71"/>
      <c r="BV34" s="70">
        <v>0.44452</v>
      </c>
      <c r="BW34" s="70">
        <v>0.22455</v>
      </c>
      <c r="BX34" s="70">
        <v>0.73333</v>
      </c>
      <c r="BY34" s="72">
        <v>37.765</v>
      </c>
      <c r="BZ34" s="56">
        <v>0.3282127270826734</v>
      </c>
      <c r="CA34" s="56">
        <v>0.810664552565437</v>
      </c>
      <c r="CB34" s="73">
        <v>294.784</v>
      </c>
      <c r="CC34" s="73">
        <v>0.030638902762303584</v>
      </c>
      <c r="CD34" s="73">
        <v>77.46602</v>
      </c>
      <c r="CE34" s="74">
        <v>79.82735</v>
      </c>
      <c r="CF34" s="74">
        <v>1.00321</v>
      </c>
      <c r="CG34" s="74">
        <v>26.8</v>
      </c>
      <c r="CH34" s="74">
        <v>75</v>
      </c>
      <c r="CI34" s="74">
        <v>10.421181588896253</v>
      </c>
      <c r="CJ34" s="74">
        <v>0.6666666666666666</v>
      </c>
      <c r="CK34" s="74">
        <v>112</v>
      </c>
      <c r="CL34" s="74">
        <v>1</v>
      </c>
      <c r="CM34" s="74">
        <v>73</v>
      </c>
      <c r="CN34" s="74">
        <v>1.63</v>
      </c>
      <c r="CO34" s="74">
        <v>99.9</v>
      </c>
      <c r="CP34" s="74">
        <v>121.912002563477</v>
      </c>
      <c r="CQ34" s="74">
        <v>56.15401</v>
      </c>
      <c r="CR34" s="74">
        <v>1.51027</v>
      </c>
      <c r="CS34" s="74"/>
      <c r="CT34" s="74">
        <v>12.60121</v>
      </c>
      <c r="CU34" s="74">
        <v>2.47704</v>
      </c>
      <c r="CV34" s="74">
        <v>0.8</v>
      </c>
      <c r="CW34" s="74">
        <v>-5.60000038146976</v>
      </c>
      <c r="CX34" s="75">
        <v>1</v>
      </c>
      <c r="CY34" s="75">
        <v>0.9091</v>
      </c>
      <c r="CZ34" s="75">
        <v>1</v>
      </c>
      <c r="DA34" s="75">
        <v>1</v>
      </c>
      <c r="DB34" s="75">
        <v>1</v>
      </c>
      <c r="DC34" s="75">
        <v>0.875</v>
      </c>
      <c r="DD34" s="75">
        <v>0</v>
      </c>
      <c r="DE34" s="75">
        <v>0.75</v>
      </c>
      <c r="DF34" s="75">
        <v>0.9161431630957861</v>
      </c>
      <c r="DG34" s="75">
        <v>460.9491511726143</v>
      </c>
      <c r="DH34" s="76">
        <v>67.76</v>
      </c>
      <c r="DI34" s="76">
        <v>74.42</v>
      </c>
      <c r="DJ34" s="76">
        <v>78.56</v>
      </c>
      <c r="DK34" s="76">
        <v>0.8166666666666667</v>
      </c>
      <c r="DL34" s="76">
        <v>74.2</v>
      </c>
      <c r="DM34" s="76">
        <v>4.13</v>
      </c>
      <c r="DN34" s="76">
        <v>3.64</v>
      </c>
      <c r="DO34" s="76">
        <v>6.8064</v>
      </c>
      <c r="DP34" s="77">
        <v>100</v>
      </c>
      <c r="DQ34" s="77">
        <v>100</v>
      </c>
      <c r="DR34" s="77">
        <v>1.30141997337341</v>
      </c>
      <c r="DS34" s="77">
        <v>1.3012404589875224</v>
      </c>
      <c r="DT34" s="77">
        <v>21.74</v>
      </c>
      <c r="DU34" s="77">
        <v>22</v>
      </c>
    </row>
    <row r="35" spans="1:125" ht="14.25">
      <c r="A35" t="s">
        <v>117</v>
      </c>
      <c r="B35" s="51">
        <v>1</v>
      </c>
      <c r="C35" s="51" t="s">
        <v>83</v>
      </c>
      <c r="D35" s="51" t="s">
        <v>84</v>
      </c>
      <c r="E35" s="51" t="s">
        <v>85</v>
      </c>
      <c r="F35" s="51" t="s">
        <v>86</v>
      </c>
      <c r="G35" s="52">
        <f t="shared" si="3"/>
        <v>79.33963355802405</v>
      </c>
      <c r="H35" s="53">
        <f t="shared" si="4"/>
        <v>83.63921523405483</v>
      </c>
      <c r="I35" s="53">
        <f t="shared" si="4"/>
        <v>94.59689455298101</v>
      </c>
      <c r="J35" s="53">
        <f t="shared" si="4"/>
        <v>83.48076263975727</v>
      </c>
      <c r="K35" s="53">
        <f t="shared" si="4"/>
        <v>79.51820039967559</v>
      </c>
      <c r="L35" s="53">
        <f t="shared" si="4"/>
        <v>55.46309496365156</v>
      </c>
      <c r="M35" s="53">
        <f t="shared" si="5"/>
        <v>15.07511023017903</v>
      </c>
      <c r="N35" s="53">
        <f t="shared" si="5"/>
        <v>6.9011057002868</v>
      </c>
      <c r="O35" s="53">
        <f t="shared" si="5"/>
        <v>12.633892246873582</v>
      </c>
      <c r="P35" s="53">
        <f t="shared" si="5"/>
        <v>12.75536995545704</v>
      </c>
      <c r="Q35" s="53">
        <f t="shared" si="5"/>
        <v>3.8530494406636846</v>
      </c>
      <c r="R35" s="54">
        <f t="shared" si="6"/>
        <v>50.2503674339301</v>
      </c>
      <c r="S35" s="55">
        <f t="shared" si="7"/>
        <v>69.011057002868</v>
      </c>
      <c r="T35" s="55">
        <f t="shared" si="8"/>
        <v>63.169461234367915</v>
      </c>
      <c r="U35" s="55">
        <f t="shared" si="9"/>
        <v>42.51789985152347</v>
      </c>
      <c r="V35" s="55">
        <f t="shared" si="10"/>
        <v>38.53049440663685</v>
      </c>
      <c r="W35" s="56">
        <v>0.74795</v>
      </c>
      <c r="X35" s="56">
        <v>0.64606</v>
      </c>
      <c r="Y35" s="56">
        <v>0.60214</v>
      </c>
      <c r="Z35" s="56"/>
      <c r="AA35" s="56">
        <v>0.4281</v>
      </c>
      <c r="AB35" s="79">
        <v>0.041</v>
      </c>
      <c r="AC35" s="57">
        <v>0.06729</v>
      </c>
      <c r="AD35" s="58">
        <v>0.98816</v>
      </c>
      <c r="AE35" s="59">
        <v>0.94186</v>
      </c>
      <c r="AF35" s="59">
        <v>0.8558</v>
      </c>
      <c r="AG35" s="60">
        <v>0.811</v>
      </c>
      <c r="AH35" s="60">
        <v>0.15602</v>
      </c>
      <c r="AI35" s="60">
        <v>0.66667</v>
      </c>
      <c r="AJ35" s="60">
        <v>0.33333</v>
      </c>
      <c r="AK35" s="61">
        <v>1</v>
      </c>
      <c r="AL35" s="62">
        <v>0.91892</v>
      </c>
      <c r="AM35" s="62">
        <v>0.25159</v>
      </c>
      <c r="AN35" s="62">
        <v>0.99439</v>
      </c>
      <c r="AO35" s="63">
        <v>0.57207</v>
      </c>
      <c r="AP35" s="63">
        <v>0.86611</v>
      </c>
      <c r="AQ35" s="63"/>
      <c r="AR35" s="63">
        <v>0.04322</v>
      </c>
      <c r="AS35" s="63">
        <v>0.14013</v>
      </c>
      <c r="AT35" s="63">
        <v>0.06047</v>
      </c>
      <c r="AU35" s="63">
        <v>0.01137</v>
      </c>
      <c r="AV35" s="63">
        <v>0.04425</v>
      </c>
      <c r="AW35" s="60">
        <v>0</v>
      </c>
      <c r="AX35" s="64">
        <v>0.5</v>
      </c>
      <c r="AY35" s="64">
        <v>0.66642</v>
      </c>
      <c r="AZ35" s="64">
        <v>0.8125</v>
      </c>
      <c r="BA35" s="65">
        <v>1</v>
      </c>
      <c r="BB35" s="64">
        <v>1</v>
      </c>
      <c r="BC35" s="66">
        <v>1</v>
      </c>
      <c r="BD35" s="66">
        <v>0.5</v>
      </c>
      <c r="BE35" s="66">
        <v>0.6</v>
      </c>
      <c r="BF35" s="67"/>
      <c r="BG35" s="64">
        <v>0.13081</v>
      </c>
      <c r="BH35" s="64">
        <v>0.20509</v>
      </c>
      <c r="BI35" s="68">
        <v>0.44717</v>
      </c>
      <c r="BJ35" s="68">
        <v>0.5512</v>
      </c>
      <c r="BK35" s="68">
        <v>0.66597</v>
      </c>
      <c r="BL35" s="68">
        <v>0.76</v>
      </c>
      <c r="BM35" s="69"/>
      <c r="BN35" s="68">
        <v>0.0459</v>
      </c>
      <c r="BO35" s="68">
        <v>0.21452</v>
      </c>
      <c r="BP35" s="68">
        <v>0.23358</v>
      </c>
      <c r="BQ35" s="68">
        <v>0.15151</v>
      </c>
      <c r="BR35" s="70">
        <v>1</v>
      </c>
      <c r="BS35" s="70">
        <v>1</v>
      </c>
      <c r="BT35" s="70">
        <v>0.31117</v>
      </c>
      <c r="BU35" s="71"/>
      <c r="BV35" s="70">
        <v>0.27042</v>
      </c>
      <c r="BW35" s="70">
        <v>0.37102</v>
      </c>
      <c r="BX35" s="70">
        <v>0.8</v>
      </c>
      <c r="BY35" s="72">
        <v>48.651</v>
      </c>
      <c r="BZ35" s="56">
        <v>0.31808929742566167</v>
      </c>
      <c r="CA35" s="56">
        <v>0.891613188063756</v>
      </c>
      <c r="CB35" s="73">
        <v>216.266</v>
      </c>
      <c r="CC35" s="73">
        <v>0.045129714235895804</v>
      </c>
      <c r="CD35" s="73">
        <v>98.65669</v>
      </c>
      <c r="CE35" s="74">
        <v>99.09506</v>
      </c>
      <c r="CF35" s="74">
        <v>0.99055</v>
      </c>
      <c r="CG35" s="74">
        <v>28.4</v>
      </c>
      <c r="CH35" s="74">
        <v>81.1</v>
      </c>
      <c r="CI35" s="74">
        <v>8.976580981050827</v>
      </c>
      <c r="CJ35" s="74">
        <v>0.6666666666666666</v>
      </c>
      <c r="CK35" s="74">
        <v>154</v>
      </c>
      <c r="CL35" s="74">
        <v>1</v>
      </c>
      <c r="CM35" s="74">
        <v>73</v>
      </c>
      <c r="CN35" s="74">
        <v>2.08</v>
      </c>
      <c r="CO35" s="74">
        <v>99.5</v>
      </c>
      <c r="CP35" s="74">
        <v>142.269003391266</v>
      </c>
      <c r="CQ35" s="74">
        <v>62.26126</v>
      </c>
      <c r="CR35" s="74">
        <v>1.62611</v>
      </c>
      <c r="CS35" s="74">
        <v>11.6213</v>
      </c>
      <c r="CT35" s="74">
        <v>10.32595</v>
      </c>
      <c r="CU35" s="74">
        <v>0.2934</v>
      </c>
      <c r="CV35" s="74">
        <v>2</v>
      </c>
      <c r="CW35" s="74">
        <v>-6.3999996185303</v>
      </c>
      <c r="CX35" s="75">
        <v>0.5</v>
      </c>
      <c r="CY35" s="75">
        <v>0.6818000000000001</v>
      </c>
      <c r="CZ35" s="75">
        <v>0.8125</v>
      </c>
      <c r="DA35" s="75">
        <v>1</v>
      </c>
      <c r="DB35" s="75">
        <v>1</v>
      </c>
      <c r="DC35" s="75">
        <v>1</v>
      </c>
      <c r="DD35" s="75">
        <v>0.5</v>
      </c>
      <c r="DE35" s="75">
        <v>0.6</v>
      </c>
      <c r="DF35" s="75">
        <v>1.5189906257566848</v>
      </c>
      <c r="DG35" s="75">
        <v>603.7986374708499</v>
      </c>
      <c r="DH35" s="76">
        <v>67.72</v>
      </c>
      <c r="DI35" s="76">
        <v>67.36</v>
      </c>
      <c r="DJ35" s="76">
        <v>87.04</v>
      </c>
      <c r="DK35" s="76">
        <v>0.6333333333333333</v>
      </c>
      <c r="DL35" s="76">
        <v>70.53</v>
      </c>
      <c r="DM35" s="76">
        <v>3.08</v>
      </c>
      <c r="DN35" s="76">
        <v>3.5</v>
      </c>
      <c r="DO35" s="76">
        <v>6.74506</v>
      </c>
      <c r="DP35" s="77">
        <v>100</v>
      </c>
      <c r="DQ35" s="77">
        <v>100</v>
      </c>
      <c r="DR35" s="77">
        <v>1.26572000980377</v>
      </c>
      <c r="DS35" s="77">
        <v>0.7919786363663228</v>
      </c>
      <c r="DT35" s="77">
        <v>35.87</v>
      </c>
      <c r="DU35" s="77">
        <v>24</v>
      </c>
    </row>
    <row r="36" spans="1:125" ht="14.25">
      <c r="A36" t="s">
        <v>118</v>
      </c>
      <c r="B36" s="51">
        <v>1</v>
      </c>
      <c r="C36" s="51" t="s">
        <v>83</v>
      </c>
      <c r="D36" s="51" t="s">
        <v>84</v>
      </c>
      <c r="F36" s="51" t="s">
        <v>114</v>
      </c>
      <c r="G36" s="52">
        <f t="shared" si="3"/>
        <v>80.80243350793127</v>
      </c>
      <c r="H36" s="53">
        <f t="shared" si="4"/>
        <v>69.62296172019826</v>
      </c>
      <c r="I36" s="53">
        <f t="shared" si="4"/>
        <v>94.79022850254412</v>
      </c>
      <c r="J36" s="53">
        <f t="shared" si="4"/>
        <v>89.10982773043689</v>
      </c>
      <c r="K36" s="53">
        <f t="shared" si="4"/>
        <v>64.38636219753147</v>
      </c>
      <c r="L36" s="53">
        <f t="shared" si="4"/>
        <v>86.10278738894557</v>
      </c>
      <c r="M36" s="53">
        <f t="shared" si="5"/>
        <v>11.173189258312021</v>
      </c>
      <c r="N36" s="53">
        <f t="shared" si="5"/>
        <v>6.922752423435274</v>
      </c>
      <c r="O36" s="53">
        <f t="shared" si="5"/>
        <v>14.286328074590458</v>
      </c>
      <c r="P36" s="53">
        <f t="shared" si="5"/>
        <v>9.834771437703514</v>
      </c>
      <c r="Q36" s="53">
        <f t="shared" si="5"/>
        <v>6.4254277970056375</v>
      </c>
      <c r="R36" s="54">
        <f t="shared" si="6"/>
        <v>37.243964194373405</v>
      </c>
      <c r="S36" s="55">
        <f t="shared" si="7"/>
        <v>69.22752423435274</v>
      </c>
      <c r="T36" s="55">
        <f t="shared" si="8"/>
        <v>71.43164037295229</v>
      </c>
      <c r="U36" s="55">
        <f t="shared" si="9"/>
        <v>32.78257145901171</v>
      </c>
      <c r="V36" s="55">
        <f t="shared" si="10"/>
        <v>64.25427797005638</v>
      </c>
      <c r="W36" s="56">
        <v>0.46661</v>
      </c>
      <c r="X36" s="56">
        <v>0.64177</v>
      </c>
      <c r="Y36" s="56">
        <v>0.57289</v>
      </c>
      <c r="Z36" s="56"/>
      <c r="AA36" s="56">
        <v>0.4147</v>
      </c>
      <c r="AB36" s="56">
        <v>0.00235</v>
      </c>
      <c r="AC36" s="57">
        <v>0.101</v>
      </c>
      <c r="AD36" s="58">
        <v>0.90912</v>
      </c>
      <c r="AE36" s="59">
        <v>1</v>
      </c>
      <c r="AF36" s="59">
        <v>0.5768</v>
      </c>
      <c r="AG36" s="60">
        <v>0.83</v>
      </c>
      <c r="AH36" s="60">
        <v>0.75123</v>
      </c>
      <c r="AI36" s="60">
        <v>1</v>
      </c>
      <c r="AJ36" s="60">
        <v>0.88889</v>
      </c>
      <c r="AK36" s="61">
        <v>1</v>
      </c>
      <c r="AL36" s="62">
        <v>0.91892</v>
      </c>
      <c r="AM36" s="62">
        <v>0.18733</v>
      </c>
      <c r="AN36" s="62">
        <v>1</v>
      </c>
      <c r="AO36" s="63">
        <v>0.55119</v>
      </c>
      <c r="AP36" s="63">
        <v>0.73878</v>
      </c>
      <c r="AQ36" s="63"/>
      <c r="AR36" s="63">
        <v>0.06742</v>
      </c>
      <c r="AS36" s="63">
        <v>0.18331</v>
      </c>
      <c r="AT36" s="63">
        <v>0.14099</v>
      </c>
      <c r="AU36" s="63">
        <v>0.08809</v>
      </c>
      <c r="AV36" s="63">
        <v>0.00664</v>
      </c>
      <c r="AW36" s="60">
        <v>0</v>
      </c>
      <c r="AX36" s="64">
        <v>0.5</v>
      </c>
      <c r="AY36" s="64">
        <v>0.66642</v>
      </c>
      <c r="AZ36" s="64">
        <v>1</v>
      </c>
      <c r="BA36" s="65">
        <v>1</v>
      </c>
      <c r="BB36" s="64">
        <v>1</v>
      </c>
      <c r="BC36" s="66">
        <v>1</v>
      </c>
      <c r="BD36" s="66">
        <v>0</v>
      </c>
      <c r="BE36" s="66">
        <v>0.6</v>
      </c>
      <c r="BF36" s="67"/>
      <c r="BG36" s="64">
        <v>0.14057</v>
      </c>
      <c r="BH36" s="64">
        <v>0.07476</v>
      </c>
      <c r="BI36" s="68">
        <v>0.76126</v>
      </c>
      <c r="BJ36" s="68">
        <v>0.69111</v>
      </c>
      <c r="BK36" s="68">
        <v>0.76779</v>
      </c>
      <c r="BL36" s="68">
        <v>0.82</v>
      </c>
      <c r="BM36" s="69"/>
      <c r="BN36" s="68">
        <v>0.03313</v>
      </c>
      <c r="BO36" s="68">
        <v>0.89191</v>
      </c>
      <c r="BP36" s="68">
        <v>0.11442</v>
      </c>
      <c r="BQ36" s="68">
        <v>0.4409</v>
      </c>
      <c r="BR36" s="70">
        <v>1</v>
      </c>
      <c r="BS36" s="70">
        <v>1</v>
      </c>
      <c r="BT36" s="70">
        <v>0.58931</v>
      </c>
      <c r="BU36" s="71"/>
      <c r="BV36" s="70">
        <v>0.094</v>
      </c>
      <c r="BW36" s="70">
        <v>0.10939</v>
      </c>
      <c r="BX36" s="70">
        <v>0.66389</v>
      </c>
      <c r="BY36" s="72">
        <v>34.027</v>
      </c>
      <c r="BZ36" s="56">
        <v>0.31577767264023965</v>
      </c>
      <c r="CA36" s="56">
        <v>0.848477339709426</v>
      </c>
      <c r="CB36" s="73">
        <v>209.485</v>
      </c>
      <c r="CC36" s="73">
        <v>0.0033142076252703372</v>
      </c>
      <c r="CD36" s="73">
        <v>148.0734</v>
      </c>
      <c r="CE36" s="74"/>
      <c r="CF36" s="74">
        <v>1.0044</v>
      </c>
      <c r="CG36" s="74">
        <v>19.5</v>
      </c>
      <c r="CH36" s="74">
        <v>83</v>
      </c>
      <c r="CI36" s="74">
        <v>42.43658773014521</v>
      </c>
      <c r="CJ36" s="74">
        <v>1</v>
      </c>
      <c r="CK36" s="74">
        <v>364</v>
      </c>
      <c r="CL36" s="74">
        <v>1</v>
      </c>
      <c r="CM36" s="74">
        <v>73</v>
      </c>
      <c r="CN36" s="74"/>
      <c r="CO36" s="74">
        <v>100</v>
      </c>
      <c r="CP36" s="74">
        <v>138.060998916626</v>
      </c>
      <c r="CQ36" s="74">
        <v>57.28212</v>
      </c>
      <c r="CR36" s="74">
        <v>2.50852</v>
      </c>
      <c r="CS36" s="74"/>
      <c r="CT36" s="74"/>
      <c r="CU36" s="74"/>
      <c r="CV36" s="74">
        <v>0.3</v>
      </c>
      <c r="CW36" s="74">
        <v>-3.9000000953674707</v>
      </c>
      <c r="CX36" s="75">
        <v>0.5</v>
      </c>
      <c r="CY36" s="75">
        <v>0.6818000000000001</v>
      </c>
      <c r="CZ36" s="75">
        <v>1</v>
      </c>
      <c r="DA36" s="75">
        <v>1</v>
      </c>
      <c r="DB36" s="75">
        <v>1</v>
      </c>
      <c r="DC36" s="75">
        <v>1</v>
      </c>
      <c r="DD36" s="75">
        <v>0</v>
      </c>
      <c r="DE36" s="75">
        <v>0.6</v>
      </c>
      <c r="DF36" s="75">
        <v>1.6322757445376028</v>
      </c>
      <c r="DG36" s="75">
        <v>247.26882344918008</v>
      </c>
      <c r="DH36" s="76">
        <v>86.06</v>
      </c>
      <c r="DI36" s="76">
        <v>75.64</v>
      </c>
      <c r="DJ36" s="76">
        <v>90.46</v>
      </c>
      <c r="DK36" s="76">
        <v>0.6833333333333333</v>
      </c>
      <c r="DL36" s="76">
        <v>50.91</v>
      </c>
      <c r="DM36" s="76">
        <v>11.29</v>
      </c>
      <c r="DN36" s="76">
        <v>1.74</v>
      </c>
      <c r="DO36" s="76">
        <v>19.59209</v>
      </c>
      <c r="DP36" s="77">
        <v>100</v>
      </c>
      <c r="DQ36" s="77">
        <v>100</v>
      </c>
      <c r="DR36" s="77">
        <v>2.3856201171875</v>
      </c>
      <c r="DS36" s="77">
        <v>0.2759270708581756</v>
      </c>
      <c r="DT36" s="77">
        <v>10.63</v>
      </c>
      <c r="DU36" s="77"/>
    </row>
    <row r="37" spans="1:125" ht="14.25">
      <c r="A37" t="s">
        <v>119</v>
      </c>
      <c r="B37" s="51">
        <v>1</v>
      </c>
      <c r="C37" s="51" t="s">
        <v>83</v>
      </c>
      <c r="D37" s="51" t="s">
        <v>84</v>
      </c>
      <c r="F37" s="51" t="s">
        <v>114</v>
      </c>
      <c r="G37" s="52">
        <f t="shared" si="3"/>
        <v>73.74268840861775</v>
      </c>
      <c r="H37" s="53">
        <f t="shared" si="4"/>
        <v>62.70092831326093</v>
      </c>
      <c r="I37" s="53">
        <f t="shared" si="4"/>
        <v>91.90117813076027</v>
      </c>
      <c r="J37" s="53">
        <f t="shared" si="4"/>
        <v>95.31250313491641</v>
      </c>
      <c r="K37" s="53">
        <f t="shared" si="4"/>
        <v>42.959290837102685</v>
      </c>
      <c r="L37" s="53">
        <f t="shared" si="4"/>
        <v>75.83954162704842</v>
      </c>
      <c r="M37" s="53">
        <f t="shared" si="5"/>
        <v>9.246195907928389</v>
      </c>
      <c r="N37" s="53">
        <f t="shared" si="5"/>
        <v>6.599278591232922</v>
      </c>
      <c r="O37" s="53">
        <f t="shared" si="5"/>
        <v>16.107149632157977</v>
      </c>
      <c r="P37" s="53">
        <f t="shared" si="5"/>
        <v>5.699128958642381</v>
      </c>
      <c r="Q37" s="53">
        <f t="shared" si="5"/>
        <v>5.563769301963835</v>
      </c>
      <c r="R37" s="54">
        <f t="shared" si="6"/>
        <v>30.820653026427962</v>
      </c>
      <c r="S37" s="55">
        <f t="shared" si="7"/>
        <v>65.99278591232923</v>
      </c>
      <c r="T37" s="55">
        <f t="shared" si="8"/>
        <v>80.53574816078988</v>
      </c>
      <c r="U37" s="55">
        <f t="shared" si="9"/>
        <v>18.997096528807933</v>
      </c>
      <c r="V37" s="55">
        <f t="shared" si="10"/>
        <v>55.63769301963835</v>
      </c>
      <c r="W37" s="56">
        <v>0.4609</v>
      </c>
      <c r="X37" s="56">
        <v>0.61423</v>
      </c>
      <c r="Y37" s="56">
        <v>0.27796</v>
      </c>
      <c r="Z37" s="56"/>
      <c r="AA37" s="56">
        <v>0.3805</v>
      </c>
      <c r="AB37" s="56">
        <v>0.00235</v>
      </c>
      <c r="AC37" s="57">
        <v>0.07461</v>
      </c>
      <c r="AD37" s="58">
        <v>0.90912</v>
      </c>
      <c r="AE37" s="59">
        <v>1</v>
      </c>
      <c r="AF37" s="59">
        <v>0.66771</v>
      </c>
      <c r="AG37" s="60">
        <v>0.98</v>
      </c>
      <c r="AH37" s="60">
        <v>0.37639</v>
      </c>
      <c r="AI37" s="60">
        <v>1</v>
      </c>
      <c r="AJ37" s="60">
        <v>0.18519</v>
      </c>
      <c r="AK37" s="61">
        <v>1</v>
      </c>
      <c r="AL37" s="62">
        <v>0.89189</v>
      </c>
      <c r="AM37" s="62">
        <v>0.18733</v>
      </c>
      <c r="AN37" s="62">
        <v>0.93157</v>
      </c>
      <c r="AO37" s="63">
        <v>0.59133</v>
      </c>
      <c r="AP37" s="63">
        <v>0.79237</v>
      </c>
      <c r="AQ37" s="63"/>
      <c r="AR37" s="63">
        <v>0.05523</v>
      </c>
      <c r="AS37" s="63">
        <v>0.12886</v>
      </c>
      <c r="AT37" s="63">
        <v>0.12853</v>
      </c>
      <c r="AU37" s="63">
        <v>0.08809</v>
      </c>
      <c r="AV37" s="63">
        <v>0.02876</v>
      </c>
      <c r="AW37" s="60">
        <v>0</v>
      </c>
      <c r="AX37" s="64">
        <v>1</v>
      </c>
      <c r="AY37" s="64">
        <v>0.61095</v>
      </c>
      <c r="AZ37" s="64">
        <v>1</v>
      </c>
      <c r="BA37" s="65">
        <v>1</v>
      </c>
      <c r="BB37" s="64">
        <v>1</v>
      </c>
      <c r="BC37" s="66">
        <v>1</v>
      </c>
      <c r="BD37" s="66">
        <v>0</v>
      </c>
      <c r="BE37" s="66">
        <v>0.6</v>
      </c>
      <c r="BF37" s="67"/>
      <c r="BG37" s="64">
        <v>0.08497</v>
      </c>
      <c r="BH37" s="64">
        <v>0.05527</v>
      </c>
      <c r="BI37" s="68">
        <v>0.73078</v>
      </c>
      <c r="BJ37" s="68">
        <v>0.72187</v>
      </c>
      <c r="BK37" s="68">
        <v>0.59452</v>
      </c>
      <c r="BL37" s="68">
        <v>0.64</v>
      </c>
      <c r="BM37" s="69"/>
      <c r="BN37" s="68">
        <v>0.71385</v>
      </c>
      <c r="BO37" s="68">
        <v>0.89026</v>
      </c>
      <c r="BP37" s="68">
        <v>0.16385</v>
      </c>
      <c r="BQ37" s="68">
        <v>0.19728</v>
      </c>
      <c r="BR37" s="70">
        <v>1</v>
      </c>
      <c r="BS37" s="70">
        <v>1</v>
      </c>
      <c r="BT37" s="70">
        <v>0.31246</v>
      </c>
      <c r="BU37" s="71"/>
      <c r="BV37" s="70">
        <v>0.202</v>
      </c>
      <c r="BW37" s="70">
        <v>0.04282</v>
      </c>
      <c r="BX37" s="70">
        <v>0.7</v>
      </c>
      <c r="BY37" s="72">
        <v>33.73</v>
      </c>
      <c r="BZ37" s="56">
        <v>0.3009552738867832</v>
      </c>
      <c r="CA37" s="56">
        <v>0.413566333468521</v>
      </c>
      <c r="CB37" s="73">
        <v>192.201</v>
      </c>
      <c r="CC37" s="73">
        <v>0.0033142076252703372</v>
      </c>
      <c r="CD37" s="73">
        <v>109.3944</v>
      </c>
      <c r="CE37" s="74"/>
      <c r="CF37" s="74">
        <v>1.00329</v>
      </c>
      <c r="CG37" s="74">
        <v>22.4</v>
      </c>
      <c r="CH37" s="74">
        <v>98</v>
      </c>
      <c r="CI37" s="74">
        <v>21.364769289761835</v>
      </c>
      <c r="CJ37" s="74">
        <v>1</v>
      </c>
      <c r="CK37" s="74">
        <v>98</v>
      </c>
      <c r="CL37" s="74">
        <v>1</v>
      </c>
      <c r="CM37" s="74">
        <v>72</v>
      </c>
      <c r="CN37" s="74"/>
      <c r="CO37" s="74"/>
      <c r="CP37" s="74">
        <v>146.150004863739</v>
      </c>
      <c r="CQ37" s="74">
        <v>59.37774</v>
      </c>
      <c r="CR37" s="74">
        <v>2.06387</v>
      </c>
      <c r="CS37" s="74">
        <v>10.68693</v>
      </c>
      <c r="CT37" s="74">
        <v>14.58702</v>
      </c>
      <c r="CU37" s="74"/>
      <c r="CV37" s="74">
        <v>1.3</v>
      </c>
      <c r="CW37" s="74">
        <v>-5.10000038146973</v>
      </c>
      <c r="CX37" s="75">
        <v>1</v>
      </c>
      <c r="CY37" s="75">
        <v>0.6364</v>
      </c>
      <c r="CZ37" s="75">
        <v>1</v>
      </c>
      <c r="DA37" s="75">
        <v>1</v>
      </c>
      <c r="DB37" s="75">
        <v>1</v>
      </c>
      <c r="DC37" s="75">
        <v>1</v>
      </c>
      <c r="DD37" s="75">
        <v>0</v>
      </c>
      <c r="DE37" s="75">
        <v>0.6</v>
      </c>
      <c r="DF37" s="75">
        <v>0.9869742353818788</v>
      </c>
      <c r="DG37" s="75">
        <v>193.96111703455003</v>
      </c>
      <c r="DH37" s="76">
        <v>84.28</v>
      </c>
      <c r="DI37" s="76">
        <v>77.46</v>
      </c>
      <c r="DJ37" s="76">
        <v>84.64</v>
      </c>
      <c r="DK37" s="76">
        <v>0.5333333333333333</v>
      </c>
      <c r="DL37" s="76">
        <v>1096.96</v>
      </c>
      <c r="DM37" s="76">
        <v>11.27</v>
      </c>
      <c r="DN37" s="76">
        <v>2.47</v>
      </c>
      <c r="DO37" s="76">
        <v>8.77684</v>
      </c>
      <c r="DP37" s="77">
        <v>100</v>
      </c>
      <c r="DQ37" s="77">
        <v>100</v>
      </c>
      <c r="DR37" s="77">
        <v>1.27090001106262</v>
      </c>
      <c r="DS37" s="77">
        <v>0.5918371941198982</v>
      </c>
      <c r="DT37" s="77">
        <v>4.208</v>
      </c>
      <c r="DU37" s="77">
        <v>21</v>
      </c>
    </row>
    <row r="38" spans="1:125" ht="14.25">
      <c r="A38" t="s">
        <v>120</v>
      </c>
      <c r="B38" s="51">
        <v>1</v>
      </c>
      <c r="C38" s="51" t="s">
        <v>83</v>
      </c>
      <c r="D38" s="51" t="s">
        <v>84</v>
      </c>
      <c r="F38" s="51" t="s">
        <v>86</v>
      </c>
      <c r="G38" s="52">
        <f t="shared" si="3"/>
        <v>66.83765132364212</v>
      </c>
      <c r="H38" s="53">
        <f aca="true" t="shared" si="11" ref="H38:L69">+(M38-MIN(M$6:M$138))/(MAX(M$6:M$138)-MIN(M$6:M$138))*100</f>
        <v>15.000482917992164</v>
      </c>
      <c r="I38" s="53">
        <f t="shared" si="11"/>
        <v>89.72214607788557</v>
      </c>
      <c r="J38" s="53">
        <f t="shared" si="11"/>
        <v>87.80816513517756</v>
      </c>
      <c r="K38" s="53">
        <f t="shared" si="11"/>
        <v>83.89565068881338</v>
      </c>
      <c r="L38" s="53">
        <f t="shared" si="11"/>
        <v>57.76181179834191</v>
      </c>
      <c r="M38" s="53">
        <f aca="true" t="shared" si="12" ref="M38:Q69">+R38*M$4/SUM($M$4:$Q$4)</f>
        <v>-4.032913810741688</v>
      </c>
      <c r="N38" s="53">
        <f t="shared" si="12"/>
        <v>6.355302281397965</v>
      </c>
      <c r="O38" s="53">
        <f t="shared" si="12"/>
        <v>13.90421952310704</v>
      </c>
      <c r="P38" s="53">
        <f t="shared" si="12"/>
        <v>13.600262337678254</v>
      </c>
      <c r="Q38" s="53">
        <f t="shared" si="12"/>
        <v>4.046039936483245</v>
      </c>
      <c r="R38" s="54">
        <f t="shared" si="6"/>
        <v>-13.443046035805628</v>
      </c>
      <c r="S38" s="55">
        <f t="shared" si="7"/>
        <v>63.55302281397965</v>
      </c>
      <c r="T38" s="55">
        <f t="shared" si="8"/>
        <v>69.5210976155352</v>
      </c>
      <c r="U38" s="55">
        <f t="shared" si="9"/>
        <v>45.33420779226084</v>
      </c>
      <c r="V38" s="55">
        <f t="shared" si="10"/>
        <v>40.460399364832455</v>
      </c>
      <c r="W38" s="56">
        <v>0.41461</v>
      </c>
      <c r="X38" s="56">
        <v>0.58667</v>
      </c>
      <c r="Y38" s="56">
        <v>0.558</v>
      </c>
      <c r="Z38" s="56"/>
      <c r="AA38" s="56">
        <v>0.9056</v>
      </c>
      <c r="AB38" s="56">
        <v>0.00211</v>
      </c>
      <c r="AC38" s="57">
        <v>1</v>
      </c>
      <c r="AD38" s="58">
        <v>0.97319</v>
      </c>
      <c r="AE38" s="59">
        <v>0.99871</v>
      </c>
      <c r="AF38" s="59">
        <v>0.55486</v>
      </c>
      <c r="AG38" s="60">
        <v>1</v>
      </c>
      <c r="AH38" s="60">
        <v>0.53107</v>
      </c>
      <c r="AI38" s="60">
        <v>0.66667</v>
      </c>
      <c r="AJ38" s="60">
        <v>0.18519</v>
      </c>
      <c r="AK38" s="61">
        <v>1</v>
      </c>
      <c r="AL38" s="62">
        <v>0.89189</v>
      </c>
      <c r="AM38" s="62">
        <v>0.18733</v>
      </c>
      <c r="AN38" s="62">
        <v>0.99888</v>
      </c>
      <c r="AO38" s="63">
        <v>0.35818</v>
      </c>
      <c r="AP38" s="63">
        <v>0.49569</v>
      </c>
      <c r="AQ38" s="63"/>
      <c r="AR38" s="63">
        <v>0.02285</v>
      </c>
      <c r="AS38" s="63">
        <v>0.1441</v>
      </c>
      <c r="AT38" s="63">
        <v>0.06731</v>
      </c>
      <c r="AU38" s="63">
        <v>0.05633</v>
      </c>
      <c r="AV38" s="63">
        <v>0.05752</v>
      </c>
      <c r="AW38" s="60">
        <v>0.02712</v>
      </c>
      <c r="AX38" s="64">
        <v>0.5</v>
      </c>
      <c r="AY38" s="64">
        <v>0.55535</v>
      </c>
      <c r="AZ38" s="64">
        <v>0.8125</v>
      </c>
      <c r="BA38" s="65">
        <v>1</v>
      </c>
      <c r="BB38" s="64">
        <v>1</v>
      </c>
      <c r="BC38" s="66">
        <v>1</v>
      </c>
      <c r="BD38" s="66">
        <v>0.5</v>
      </c>
      <c r="BE38" s="66">
        <v>0.5</v>
      </c>
      <c r="BF38" s="67"/>
      <c r="BG38" s="64">
        <v>0.06346</v>
      </c>
      <c r="BH38" s="64">
        <v>0.08791</v>
      </c>
      <c r="BI38" s="68">
        <v>0.51011</v>
      </c>
      <c r="BJ38" s="68">
        <v>0.64369</v>
      </c>
      <c r="BK38" s="68">
        <v>0.66753</v>
      </c>
      <c r="BL38" s="68">
        <v>0.72</v>
      </c>
      <c r="BM38" s="69"/>
      <c r="BN38" s="68">
        <v>0.1018</v>
      </c>
      <c r="BO38" s="68">
        <v>0.18152</v>
      </c>
      <c r="BP38" s="68">
        <v>0.28097</v>
      </c>
      <c r="BQ38" s="68">
        <v>0.11987</v>
      </c>
      <c r="BR38" s="70">
        <v>1</v>
      </c>
      <c r="BS38" s="70">
        <v>1</v>
      </c>
      <c r="BT38" s="70">
        <v>0.70973</v>
      </c>
      <c r="BU38" s="71"/>
      <c r="BV38" s="70">
        <v>0.3787</v>
      </c>
      <c r="BW38" s="70">
        <v>0.59522</v>
      </c>
      <c r="BX38" s="70">
        <v>0.63333</v>
      </c>
      <c r="BY38" s="72">
        <v>31.324</v>
      </c>
      <c r="BZ38" s="56">
        <v>0.2861265346294316</v>
      </c>
      <c r="CA38" s="56">
        <v>0.826519189952631</v>
      </c>
      <c r="CB38" s="73">
        <v>457.496</v>
      </c>
      <c r="CC38" s="73">
        <v>0.003057794567795517</v>
      </c>
      <c r="CD38" s="73">
        <v>1466.132</v>
      </c>
      <c r="CE38" s="74">
        <v>98.0644</v>
      </c>
      <c r="CF38" s="74">
        <v>0.99979</v>
      </c>
      <c r="CG38" s="74">
        <v>18.8</v>
      </c>
      <c r="CH38" s="74">
        <v>100</v>
      </c>
      <c r="CI38" s="74">
        <v>30.060549082774706</v>
      </c>
      <c r="CJ38" s="74">
        <v>0.6666666666666666</v>
      </c>
      <c r="CK38" s="74">
        <v>98</v>
      </c>
      <c r="CL38" s="74">
        <v>1</v>
      </c>
      <c r="CM38" s="74">
        <v>72</v>
      </c>
      <c r="CN38" s="74"/>
      <c r="CO38" s="74">
        <v>99.9</v>
      </c>
      <c r="CP38" s="74">
        <v>99.1580009460449</v>
      </c>
      <c r="CQ38" s="74">
        <v>47.77617</v>
      </c>
      <c r="CR38" s="74">
        <v>0.88322</v>
      </c>
      <c r="CS38" s="74">
        <v>11.95081</v>
      </c>
      <c r="CT38" s="74">
        <v>10.7542</v>
      </c>
      <c r="CU38" s="74">
        <v>1.30212</v>
      </c>
      <c r="CV38" s="74">
        <v>2.6</v>
      </c>
      <c r="CW38" s="74">
        <v>0.8000001907348704</v>
      </c>
      <c r="CX38" s="75">
        <v>0.5</v>
      </c>
      <c r="CY38" s="75">
        <v>0.5909</v>
      </c>
      <c r="CZ38" s="75">
        <v>0.8125</v>
      </c>
      <c r="DA38" s="75">
        <v>1</v>
      </c>
      <c r="DB38" s="75">
        <v>1</v>
      </c>
      <c r="DC38" s="75">
        <v>1</v>
      </c>
      <c r="DD38" s="75">
        <v>0.5</v>
      </c>
      <c r="DE38" s="75">
        <v>0.5</v>
      </c>
      <c r="DF38" s="75">
        <v>0.7372530561110194</v>
      </c>
      <c r="DG38" s="75">
        <v>283.23613477838364</v>
      </c>
      <c r="DH38" s="76"/>
      <c r="DI38" s="76"/>
      <c r="DJ38" s="76"/>
      <c r="DK38" s="76">
        <v>0.6</v>
      </c>
      <c r="DL38" s="76">
        <v>156.43</v>
      </c>
      <c r="DM38" s="76">
        <v>2.68</v>
      </c>
      <c r="DN38" s="76">
        <v>4.2</v>
      </c>
      <c r="DO38" s="76">
        <v>5.34059</v>
      </c>
      <c r="DP38" s="77">
        <v>100</v>
      </c>
      <c r="DQ38" s="77">
        <v>100</v>
      </c>
      <c r="DR38" s="77">
        <v>2.87046003341675</v>
      </c>
      <c r="DS38" s="77">
        <v>1.108696660123951</v>
      </c>
      <c r="DT38" s="77">
        <v>57.5</v>
      </c>
      <c r="DU38" s="77">
        <v>19</v>
      </c>
    </row>
    <row r="39" spans="1:125" ht="14.25">
      <c r="A39" t="s">
        <v>121</v>
      </c>
      <c r="B39" s="51">
        <v>1</v>
      </c>
      <c r="C39" s="51" t="s">
        <v>83</v>
      </c>
      <c r="D39" s="51" t="s">
        <v>84</v>
      </c>
      <c r="F39" s="51" t="s">
        <v>122</v>
      </c>
      <c r="G39" s="52">
        <f t="shared" si="3"/>
        <v>72.4319198904112</v>
      </c>
      <c r="H39" s="53">
        <f t="shared" si="11"/>
        <v>69.33247687852688</v>
      </c>
      <c r="I39" s="53">
        <f t="shared" si="11"/>
        <v>88.29304827006352</v>
      </c>
      <c r="J39" s="53">
        <f t="shared" si="11"/>
        <v>27.868540020631627</v>
      </c>
      <c r="K39" s="53">
        <f t="shared" si="11"/>
        <v>79.65323693379027</v>
      </c>
      <c r="L39" s="53">
        <f t="shared" si="11"/>
        <v>97.01229734904372</v>
      </c>
      <c r="M39" s="53">
        <f t="shared" si="12"/>
        <v>11.09232250639386</v>
      </c>
      <c r="N39" s="53">
        <f t="shared" si="12"/>
        <v>6.195292698663435</v>
      </c>
      <c r="O39" s="53">
        <f t="shared" si="12"/>
        <v>-3.6913105415907355</v>
      </c>
      <c r="P39" s="53">
        <f t="shared" si="12"/>
        <v>12.781433378559331</v>
      </c>
      <c r="Q39" s="53">
        <f t="shared" si="12"/>
        <v>7.341343887484607</v>
      </c>
      <c r="R39" s="54">
        <f t="shared" si="6"/>
        <v>36.9744083546462</v>
      </c>
      <c r="S39" s="55">
        <f t="shared" si="7"/>
        <v>61.95292698663435</v>
      </c>
      <c r="T39" s="55">
        <f t="shared" si="8"/>
        <v>-18.456552707953676</v>
      </c>
      <c r="U39" s="55">
        <f t="shared" si="9"/>
        <v>42.60477792853111</v>
      </c>
      <c r="V39" s="55">
        <f t="shared" si="10"/>
        <v>73.41343887484607</v>
      </c>
      <c r="W39" s="56">
        <v>0.5315</v>
      </c>
      <c r="X39" s="56">
        <v>0.54283</v>
      </c>
      <c r="Y39" s="56">
        <v>0.38955</v>
      </c>
      <c r="Z39" s="56"/>
      <c r="AA39" s="56">
        <v>0.2443</v>
      </c>
      <c r="AB39" s="56">
        <v>0.02615</v>
      </c>
      <c r="AC39" s="57">
        <v>0.11853</v>
      </c>
      <c r="AD39" s="58">
        <v>0.96041</v>
      </c>
      <c r="AE39" s="59">
        <v>1</v>
      </c>
      <c r="AF39" s="59">
        <v>0.46082</v>
      </c>
      <c r="AG39" s="60">
        <v>0.736</v>
      </c>
      <c r="AH39" s="60">
        <v>0.39853</v>
      </c>
      <c r="AI39" s="60">
        <v>0.66667</v>
      </c>
      <c r="AJ39" s="60">
        <v>0.18519</v>
      </c>
      <c r="AK39" s="61">
        <v>1</v>
      </c>
      <c r="AL39" s="62">
        <v>0.89189</v>
      </c>
      <c r="AM39" s="62">
        <v>0.05845</v>
      </c>
      <c r="AN39" s="62">
        <v>1</v>
      </c>
      <c r="AO39" s="63">
        <v>0.51844</v>
      </c>
      <c r="AP39" s="63">
        <v>0.75742</v>
      </c>
      <c r="AQ39" s="63"/>
      <c r="AR39" s="63">
        <v>0.0743</v>
      </c>
      <c r="AS39" s="63">
        <v>0.18331</v>
      </c>
      <c r="AT39" s="63">
        <v>0.09524</v>
      </c>
      <c r="AU39" s="63">
        <v>0.06765</v>
      </c>
      <c r="AV39" s="63">
        <v>0.00442</v>
      </c>
      <c r="AW39" s="60">
        <v>0</v>
      </c>
      <c r="AX39" s="64">
        <v>0.5</v>
      </c>
      <c r="AY39" s="64">
        <v>0.33321</v>
      </c>
      <c r="AZ39" s="64">
        <v>0.8125</v>
      </c>
      <c r="BA39" s="65">
        <v>0</v>
      </c>
      <c r="BB39" s="64">
        <v>1</v>
      </c>
      <c r="BC39" s="66">
        <v>0</v>
      </c>
      <c r="BD39" s="66">
        <v>0.5</v>
      </c>
      <c r="BE39" s="66">
        <v>0.55</v>
      </c>
      <c r="BF39" s="67"/>
      <c r="BG39" s="64">
        <v>0.48632</v>
      </c>
      <c r="BH39" s="64">
        <v>0.83695</v>
      </c>
      <c r="BI39" s="68">
        <v>0.54992</v>
      </c>
      <c r="BJ39" s="68">
        <v>0.63197</v>
      </c>
      <c r="BK39" s="68">
        <v>0.81036</v>
      </c>
      <c r="BL39" s="68">
        <v>0.4</v>
      </c>
      <c r="BM39" s="69"/>
      <c r="BN39" s="68">
        <v>0.06172</v>
      </c>
      <c r="BO39" s="68">
        <v>0.2137</v>
      </c>
      <c r="BP39" s="68">
        <v>0.17265</v>
      </c>
      <c r="BQ39" s="68">
        <v>0.22374</v>
      </c>
      <c r="BR39" s="70">
        <v>1</v>
      </c>
      <c r="BS39" s="70">
        <v>1</v>
      </c>
      <c r="BT39" s="70">
        <v>0.97195</v>
      </c>
      <c r="BU39" s="71"/>
      <c r="BV39" s="70">
        <v>0.12532</v>
      </c>
      <c r="BW39" s="70">
        <v>0.05915</v>
      </c>
      <c r="BX39" s="70">
        <v>0.66667</v>
      </c>
      <c r="BY39" s="72">
        <v>37.4</v>
      </c>
      <c r="BZ39" s="56">
        <v>0.26254072495241765</v>
      </c>
      <c r="CA39" s="56">
        <v>0.578131084354782</v>
      </c>
      <c r="CB39" s="73">
        <v>123.434</v>
      </c>
      <c r="CC39" s="73">
        <v>0.029063251608678682</v>
      </c>
      <c r="CD39" s="73">
        <v>173.7764</v>
      </c>
      <c r="CE39" s="74">
        <v>97.18423</v>
      </c>
      <c r="CF39" s="74">
        <v>1.00937</v>
      </c>
      <c r="CG39" s="74">
        <v>15.8</v>
      </c>
      <c r="CH39" s="74">
        <v>73.6</v>
      </c>
      <c r="CI39" s="74">
        <v>22.609505440913434</v>
      </c>
      <c r="CJ39" s="74">
        <v>0.6666666666666666</v>
      </c>
      <c r="CK39" s="74">
        <v>98</v>
      </c>
      <c r="CL39" s="74">
        <v>1</v>
      </c>
      <c r="CM39" s="74">
        <v>72</v>
      </c>
      <c r="CN39" s="74">
        <v>0.56</v>
      </c>
      <c r="CO39" s="74">
        <v>100</v>
      </c>
      <c r="CP39" s="74">
        <v>131.459999084473</v>
      </c>
      <c r="CQ39" s="74"/>
      <c r="CR39" s="74">
        <v>2.75938</v>
      </c>
      <c r="CS39" s="74"/>
      <c r="CT39" s="74">
        <v>12.50256</v>
      </c>
      <c r="CU39" s="74">
        <v>1.55615</v>
      </c>
      <c r="CV39" s="74">
        <v>0.2</v>
      </c>
      <c r="CW39" s="74">
        <v>-3.59999942779541</v>
      </c>
      <c r="CX39" s="75">
        <v>0.5</v>
      </c>
      <c r="CY39" s="75">
        <v>0.40909999999999996</v>
      </c>
      <c r="CZ39" s="75">
        <v>0.8125</v>
      </c>
      <c r="DA39" s="75">
        <v>0</v>
      </c>
      <c r="DB39" s="75">
        <v>1</v>
      </c>
      <c r="DC39" s="75">
        <v>0</v>
      </c>
      <c r="DD39" s="75">
        <v>0.5</v>
      </c>
      <c r="DE39" s="75">
        <v>0.55</v>
      </c>
      <c r="DF39" s="75">
        <v>5.6451766643663</v>
      </c>
      <c r="DG39" s="75">
        <v>2332.3430883003603</v>
      </c>
      <c r="DH39" s="76">
        <v>73.72</v>
      </c>
      <c r="DI39" s="76">
        <v>72.14</v>
      </c>
      <c r="DJ39" s="76">
        <v>91.89</v>
      </c>
      <c r="DK39" s="76">
        <v>0.3333333333333333</v>
      </c>
      <c r="DL39" s="76">
        <v>94.84</v>
      </c>
      <c r="DM39" s="76">
        <v>3.07</v>
      </c>
      <c r="DN39" s="76">
        <v>2.6</v>
      </c>
      <c r="DO39" s="76">
        <v>9.95162</v>
      </c>
      <c r="DP39" s="77">
        <v>100</v>
      </c>
      <c r="DQ39" s="77">
        <v>100</v>
      </c>
      <c r="DR39" s="77">
        <v>3.92627000808716</v>
      </c>
      <c r="DS39" s="77">
        <v>0.3675165953222905</v>
      </c>
      <c r="DT39" s="77">
        <v>5.783</v>
      </c>
      <c r="DU39" s="77">
        <v>20</v>
      </c>
    </row>
    <row r="40" spans="1:125" ht="14.25">
      <c r="A40" t="s">
        <v>123</v>
      </c>
      <c r="B40" s="51">
        <v>4</v>
      </c>
      <c r="C40" s="51" t="s">
        <v>230</v>
      </c>
      <c r="D40" s="51" t="s">
        <v>124</v>
      </c>
      <c r="E40" s="51" t="s">
        <v>85</v>
      </c>
      <c r="F40" s="80" t="s">
        <v>102</v>
      </c>
      <c r="G40" s="52">
        <f t="shared" si="3"/>
        <v>72.0042239603496</v>
      </c>
      <c r="H40" s="53">
        <f t="shared" si="11"/>
        <v>69.00745786520996</v>
      </c>
      <c r="I40" s="53">
        <f t="shared" si="11"/>
        <v>78.12643874938033</v>
      </c>
      <c r="J40" s="53">
        <f t="shared" si="11"/>
        <v>77.72004885226576</v>
      </c>
      <c r="K40" s="53">
        <f t="shared" si="11"/>
        <v>97.5414499052184</v>
      </c>
      <c r="L40" s="53">
        <f t="shared" si="11"/>
        <v>37.62572442967351</v>
      </c>
      <c r="M40" s="53">
        <f t="shared" si="12"/>
        <v>11.001841943734012</v>
      </c>
      <c r="N40" s="53">
        <f t="shared" si="12"/>
        <v>5.056983663182782</v>
      </c>
      <c r="O40" s="53">
        <f t="shared" si="12"/>
        <v>10.942810388283055</v>
      </c>
      <c r="P40" s="53">
        <f t="shared" si="12"/>
        <v>16.23404023251112</v>
      </c>
      <c r="Q40" s="53">
        <f t="shared" si="12"/>
        <v>2.355499620033703</v>
      </c>
      <c r="R40" s="54">
        <f t="shared" si="6"/>
        <v>36.672806479113376</v>
      </c>
      <c r="S40" s="55">
        <f t="shared" si="7"/>
        <v>50.569836631827826</v>
      </c>
      <c r="T40" s="55">
        <f t="shared" si="8"/>
        <v>54.71405194141528</v>
      </c>
      <c r="U40" s="55">
        <f t="shared" si="9"/>
        <v>54.11346744170373</v>
      </c>
      <c r="V40" s="55">
        <f t="shared" si="10"/>
        <v>23.55499620033703</v>
      </c>
      <c r="W40" s="56">
        <v>0.42644</v>
      </c>
      <c r="X40" s="56">
        <v>0.53425</v>
      </c>
      <c r="Y40" s="56">
        <v>0.53117</v>
      </c>
      <c r="Z40" s="56"/>
      <c r="AA40" s="56">
        <v>0</v>
      </c>
      <c r="AB40" s="56">
        <v>0.35357</v>
      </c>
      <c r="AC40" s="57">
        <v>0</v>
      </c>
      <c r="AD40" s="58">
        <v>0.87276</v>
      </c>
      <c r="AE40" s="59">
        <v>0.9394</v>
      </c>
      <c r="AF40" s="59">
        <v>0.4063</v>
      </c>
      <c r="AG40" s="60">
        <v>0.98</v>
      </c>
      <c r="AH40" s="60">
        <v>0.55946</v>
      </c>
      <c r="AI40" s="60">
        <v>1</v>
      </c>
      <c r="AJ40" s="60">
        <v>0.25926</v>
      </c>
      <c r="AK40" s="61">
        <v>1</v>
      </c>
      <c r="AL40" s="62">
        <v>0.72973</v>
      </c>
      <c r="AM40" s="62">
        <v>0.20076</v>
      </c>
      <c r="AN40" s="62">
        <v>0.76543</v>
      </c>
      <c r="AO40" s="63">
        <v>0.52427</v>
      </c>
      <c r="AP40" s="63">
        <v>0.84897</v>
      </c>
      <c r="AQ40" s="63"/>
      <c r="AR40" s="63">
        <v>0.26806</v>
      </c>
      <c r="AS40" s="63">
        <v>0.21724</v>
      </c>
      <c r="AT40" s="63">
        <v>0.17602</v>
      </c>
      <c r="AU40" s="63">
        <v>0.06362</v>
      </c>
      <c r="AV40" s="63">
        <v>0.41814</v>
      </c>
      <c r="AW40" s="60">
        <v>0.01017</v>
      </c>
      <c r="AX40" s="64">
        <v>0.5</v>
      </c>
      <c r="AY40" s="64">
        <v>0.61095</v>
      </c>
      <c r="AZ40" s="64">
        <v>0.8125</v>
      </c>
      <c r="BA40" s="65">
        <v>1</v>
      </c>
      <c r="BB40" s="64">
        <v>1</v>
      </c>
      <c r="BC40" s="66">
        <v>0.875</v>
      </c>
      <c r="BD40" s="66">
        <v>0</v>
      </c>
      <c r="BE40" s="66">
        <v>0</v>
      </c>
      <c r="BF40" s="67"/>
      <c r="BG40" s="64">
        <v>0.11449</v>
      </c>
      <c r="BH40" s="64">
        <v>0.26011</v>
      </c>
      <c r="BI40" s="68">
        <v>0.38277</v>
      </c>
      <c r="BJ40" s="68">
        <v>0.72558</v>
      </c>
      <c r="BK40" s="68">
        <v>0.8565</v>
      </c>
      <c r="BL40" s="68">
        <v>0.6</v>
      </c>
      <c r="BM40" s="69"/>
      <c r="BN40" s="68">
        <v>0.02906</v>
      </c>
      <c r="BO40" s="68">
        <v>0.16749</v>
      </c>
      <c r="BP40" s="68">
        <v>0.06432</v>
      </c>
      <c r="BQ40" s="68">
        <v>0.09159</v>
      </c>
      <c r="BR40" s="70">
        <v>0.62861</v>
      </c>
      <c r="BS40" s="70">
        <v>1</v>
      </c>
      <c r="BT40" s="70">
        <v>0.11826</v>
      </c>
      <c r="BU40" s="71"/>
      <c r="BV40" s="70">
        <v>0.13687</v>
      </c>
      <c r="BW40" s="70">
        <v>0.63233</v>
      </c>
      <c r="BX40" s="70">
        <v>0.5</v>
      </c>
      <c r="BY40" s="72">
        <v>31.939</v>
      </c>
      <c r="BZ40" s="56">
        <v>0.25792361855721674</v>
      </c>
      <c r="CA40" s="56">
        <v>0.786962213372341</v>
      </c>
      <c r="CB40" s="73">
        <v>68.9193</v>
      </c>
      <c r="CC40" s="73">
        <v>0.3833176354879618</v>
      </c>
      <c r="CD40" s="73">
        <v>0</v>
      </c>
      <c r="CE40" s="74">
        <v>91.1496</v>
      </c>
      <c r="CF40" s="74">
        <v>0.99015</v>
      </c>
      <c r="CG40" s="74"/>
      <c r="CH40" s="74">
        <v>98</v>
      </c>
      <c r="CI40" s="74">
        <v>31.6563850846383</v>
      </c>
      <c r="CJ40" s="74">
        <v>1</v>
      </c>
      <c r="CK40" s="74">
        <v>126</v>
      </c>
      <c r="CL40" s="74">
        <v>1</v>
      </c>
      <c r="CM40" s="74">
        <v>66</v>
      </c>
      <c r="CN40" s="74">
        <v>1.68</v>
      </c>
      <c r="CO40" s="74">
        <v>79.1</v>
      </c>
      <c r="CP40" s="74">
        <v>132.633996009827</v>
      </c>
      <c r="CQ40" s="74">
        <v>61.59132</v>
      </c>
      <c r="CR40" s="74">
        <v>9.82521</v>
      </c>
      <c r="CS40" s="74">
        <v>18.01613</v>
      </c>
      <c r="CT40" s="74">
        <v>17.56015</v>
      </c>
      <c r="CU40" s="74">
        <v>1.46568</v>
      </c>
      <c r="CV40" s="74">
        <v>18.9</v>
      </c>
      <c r="CW40" s="74">
        <v>0.300001144409201</v>
      </c>
      <c r="CX40" s="75">
        <v>0.5</v>
      </c>
      <c r="CY40" s="75">
        <v>0.6364</v>
      </c>
      <c r="CZ40" s="75">
        <v>0.8125</v>
      </c>
      <c r="DA40" s="75">
        <v>1</v>
      </c>
      <c r="DB40" s="75">
        <v>1</v>
      </c>
      <c r="DC40" s="75">
        <v>0.875</v>
      </c>
      <c r="DD40" s="75">
        <v>0</v>
      </c>
      <c r="DE40" s="75">
        <v>0</v>
      </c>
      <c r="DF40" s="75">
        <v>1.3295832673110444</v>
      </c>
      <c r="DG40" s="75">
        <v>754.3111775405716</v>
      </c>
      <c r="DH40" s="76">
        <v>63.96</v>
      </c>
      <c r="DI40" s="76">
        <v>77.68</v>
      </c>
      <c r="DJ40" s="76">
        <v>93.44</v>
      </c>
      <c r="DK40" s="76">
        <v>0.5</v>
      </c>
      <c r="DL40" s="76">
        <v>44.65</v>
      </c>
      <c r="DM40" s="76">
        <v>2.51</v>
      </c>
      <c r="DN40" s="76">
        <v>1</v>
      </c>
      <c r="DO40" s="76">
        <v>4.08505</v>
      </c>
      <c r="DP40" s="77">
        <v>75.6</v>
      </c>
      <c r="DQ40" s="77">
        <v>100</v>
      </c>
      <c r="DR40" s="77">
        <v>0.488979995250702</v>
      </c>
      <c r="DS40" s="77">
        <v>0.4013240741695334</v>
      </c>
      <c r="DT40" s="77">
        <v>61.08</v>
      </c>
      <c r="DU40" s="77">
        <v>15</v>
      </c>
    </row>
    <row r="41" spans="1:125" ht="14.25">
      <c r="A41" t="s">
        <v>125</v>
      </c>
      <c r="B41" s="51">
        <v>1</v>
      </c>
      <c r="C41" s="51" t="s">
        <v>83</v>
      </c>
      <c r="D41" s="51" t="s">
        <v>84</v>
      </c>
      <c r="F41" s="51" t="s">
        <v>86</v>
      </c>
      <c r="G41" s="52">
        <f t="shared" si="3"/>
        <v>64.72203487875471</v>
      </c>
      <c r="H41" s="53">
        <f t="shared" si="11"/>
        <v>47.18395419829922</v>
      </c>
      <c r="I41" s="53">
        <f t="shared" si="11"/>
        <v>87.27942842875358</v>
      </c>
      <c r="J41" s="53">
        <f t="shared" si="11"/>
        <v>59.409932932166754</v>
      </c>
      <c r="K41" s="53">
        <f t="shared" si="11"/>
        <v>55.09022813787554</v>
      </c>
      <c r="L41" s="53">
        <f t="shared" si="11"/>
        <v>74.64663069667849</v>
      </c>
      <c r="M41" s="53">
        <f t="shared" si="12"/>
        <v>4.926496163682865</v>
      </c>
      <c r="N41" s="53">
        <f t="shared" si="12"/>
        <v>6.081802294457563</v>
      </c>
      <c r="O41" s="53">
        <f t="shared" si="12"/>
        <v>5.56779854020229</v>
      </c>
      <c r="P41" s="53">
        <f t="shared" si="12"/>
        <v>8.040523112234236</v>
      </c>
      <c r="Q41" s="53">
        <f t="shared" si="12"/>
        <v>5.463617570160088</v>
      </c>
      <c r="R41" s="54">
        <f t="shared" si="6"/>
        <v>16.421653878942884</v>
      </c>
      <c r="S41" s="55">
        <f t="shared" si="7"/>
        <v>60.81802294457563</v>
      </c>
      <c r="T41" s="55">
        <f t="shared" si="8"/>
        <v>27.83899270101145</v>
      </c>
      <c r="U41" s="55">
        <f t="shared" si="9"/>
        <v>26.801743707447457</v>
      </c>
      <c r="V41" s="55">
        <f t="shared" si="10"/>
        <v>54.636175701600884</v>
      </c>
      <c r="W41" s="56">
        <v>0.41673</v>
      </c>
      <c r="X41" s="56">
        <v>0.53378</v>
      </c>
      <c r="Y41" s="56">
        <v>0.44078</v>
      </c>
      <c r="Z41" s="56"/>
      <c r="AA41" s="56">
        <v>0</v>
      </c>
      <c r="AB41" s="56">
        <v>0.02391</v>
      </c>
      <c r="AC41" s="57">
        <v>0.85583</v>
      </c>
      <c r="AD41" s="58">
        <v>0.90912</v>
      </c>
      <c r="AE41" s="59">
        <v>0.9808</v>
      </c>
      <c r="AF41" s="59">
        <v>0.59248</v>
      </c>
      <c r="AG41" s="60">
        <v>0.925</v>
      </c>
      <c r="AH41" s="60">
        <v>0.38415</v>
      </c>
      <c r="AI41" s="60">
        <v>1</v>
      </c>
      <c r="AJ41" s="60">
        <v>0.14815</v>
      </c>
      <c r="AK41" s="61">
        <v>1</v>
      </c>
      <c r="AL41" s="62">
        <v>0.81081</v>
      </c>
      <c r="AM41" s="62">
        <v>0.18733</v>
      </c>
      <c r="AN41" s="62">
        <v>1</v>
      </c>
      <c r="AO41" s="63">
        <v>0.55689</v>
      </c>
      <c r="AP41" s="63">
        <v>0.76685</v>
      </c>
      <c r="AQ41" s="63"/>
      <c r="AR41" s="63">
        <v>0.20634</v>
      </c>
      <c r="AS41" s="63">
        <v>0.16868</v>
      </c>
      <c r="AT41" s="63">
        <v>0.1259</v>
      </c>
      <c r="AU41" s="63">
        <v>0.08809</v>
      </c>
      <c r="AV41" s="63">
        <v>0.00221</v>
      </c>
      <c r="AW41" s="60">
        <v>0.05471</v>
      </c>
      <c r="AX41" s="64">
        <v>1</v>
      </c>
      <c r="AY41" s="64">
        <v>0.11107</v>
      </c>
      <c r="AZ41" s="64">
        <v>0.75</v>
      </c>
      <c r="BA41" s="65">
        <v>0</v>
      </c>
      <c r="BB41" s="64">
        <v>1</v>
      </c>
      <c r="BC41" s="66">
        <v>0.5</v>
      </c>
      <c r="BD41" s="66">
        <v>0</v>
      </c>
      <c r="BE41" s="66">
        <v>0.525</v>
      </c>
      <c r="BF41" s="67"/>
      <c r="BG41" s="64">
        <v>0.3289</v>
      </c>
      <c r="BH41" s="64">
        <v>0.15816</v>
      </c>
      <c r="BI41" s="68">
        <v>0.64891</v>
      </c>
      <c r="BJ41" s="68">
        <v>0.84539</v>
      </c>
      <c r="BK41" s="68">
        <v>0.44716</v>
      </c>
      <c r="BL41" s="68">
        <v>0.52</v>
      </c>
      <c r="BM41" s="69"/>
      <c r="BN41" s="68">
        <v>0.06158</v>
      </c>
      <c r="BO41" s="68">
        <v>0.61964</v>
      </c>
      <c r="BP41" s="68">
        <v>0.1063</v>
      </c>
      <c r="BQ41" s="68">
        <v>0.39597</v>
      </c>
      <c r="BR41" s="70">
        <v>0.96956</v>
      </c>
      <c r="BS41" s="70">
        <v>1</v>
      </c>
      <c r="BT41" s="70">
        <v>0.69024</v>
      </c>
      <c r="BU41" s="71"/>
      <c r="BV41" s="70">
        <v>0.07512</v>
      </c>
      <c r="BW41" s="70">
        <v>0.47716</v>
      </c>
      <c r="BX41" s="70">
        <v>0.6</v>
      </c>
      <c r="BY41" s="72">
        <v>31.434</v>
      </c>
      <c r="BZ41" s="56">
        <v>0.2576726254024541</v>
      </c>
      <c r="CA41" s="56"/>
      <c r="CB41" s="73">
        <v>89.4047</v>
      </c>
      <c r="CC41" s="73">
        <v>0.026637824367689345</v>
      </c>
      <c r="CD41" s="73">
        <v>1254.755</v>
      </c>
      <c r="CE41" s="74"/>
      <c r="CF41" s="74">
        <v>0.99688</v>
      </c>
      <c r="CG41" s="74">
        <v>20</v>
      </c>
      <c r="CH41" s="74">
        <v>92.5</v>
      </c>
      <c r="CI41" s="74">
        <v>21.801417419159954</v>
      </c>
      <c r="CJ41" s="74">
        <v>1</v>
      </c>
      <c r="CK41" s="74">
        <v>84</v>
      </c>
      <c r="CL41" s="74">
        <v>1</v>
      </c>
      <c r="CM41" s="74">
        <v>69</v>
      </c>
      <c r="CN41" s="74"/>
      <c r="CO41" s="74">
        <v>100</v>
      </c>
      <c r="CP41" s="74">
        <v>139.208996295929</v>
      </c>
      <c r="CQ41" s="74">
        <v>58.38001</v>
      </c>
      <c r="CR41" s="74">
        <v>7.5744</v>
      </c>
      <c r="CS41" s="74">
        <v>13.98948</v>
      </c>
      <c r="CT41" s="74">
        <v>14.42216</v>
      </c>
      <c r="CU41" s="74"/>
      <c r="CV41" s="74">
        <v>0.1</v>
      </c>
      <c r="CW41" s="74"/>
      <c r="CX41" s="75">
        <v>1</v>
      </c>
      <c r="CY41" s="75">
        <v>0.2273</v>
      </c>
      <c r="CZ41" s="75">
        <v>0.75</v>
      </c>
      <c r="DA41" s="75">
        <v>0</v>
      </c>
      <c r="DB41" s="75">
        <v>1</v>
      </c>
      <c r="DC41" s="75">
        <v>0.5</v>
      </c>
      <c r="DD41" s="75">
        <v>0</v>
      </c>
      <c r="DE41" s="75">
        <v>0.525</v>
      </c>
      <c r="DF41" s="75">
        <v>3.818089056005153</v>
      </c>
      <c r="DG41" s="75">
        <v>475.4141781589623</v>
      </c>
      <c r="DH41" s="76">
        <v>79.5</v>
      </c>
      <c r="DI41" s="76">
        <v>84.77</v>
      </c>
      <c r="DJ41" s="76">
        <v>79.69</v>
      </c>
      <c r="DK41" s="76">
        <v>0.43333333333333335</v>
      </c>
      <c r="DL41" s="76">
        <v>94.63</v>
      </c>
      <c r="DM41" s="76">
        <v>7.99</v>
      </c>
      <c r="DN41" s="76">
        <v>1.62</v>
      </c>
      <c r="DO41" s="76">
        <v>17.59741</v>
      </c>
      <c r="DP41" s="77">
        <v>98</v>
      </c>
      <c r="DQ41" s="77">
        <v>100</v>
      </c>
      <c r="DR41" s="77">
        <v>2.79197001457214</v>
      </c>
      <c r="DS41" s="77">
        <v>0.22069482879415503</v>
      </c>
      <c r="DT41" s="77">
        <v>46.11</v>
      </c>
      <c r="DU41" s="77">
        <v>18</v>
      </c>
    </row>
    <row r="42" spans="1:125" ht="14.25">
      <c r="A42" t="s">
        <v>126</v>
      </c>
      <c r="B42" s="51">
        <v>4</v>
      </c>
      <c r="C42" s="51" t="s">
        <v>83</v>
      </c>
      <c r="D42" s="51" t="s">
        <v>124</v>
      </c>
      <c r="F42" s="80" t="s">
        <v>102</v>
      </c>
      <c r="G42" s="52">
        <f t="shared" si="3"/>
        <v>67.23574589684529</v>
      </c>
      <c r="H42" s="53">
        <f t="shared" si="11"/>
        <v>56.75417794803612</v>
      </c>
      <c r="I42" s="53">
        <f t="shared" si="11"/>
        <v>80.35624547061236</v>
      </c>
      <c r="J42" s="53">
        <f t="shared" si="11"/>
        <v>53.34910032643357</v>
      </c>
      <c r="K42" s="53">
        <f t="shared" si="11"/>
        <v>90.9554382590468</v>
      </c>
      <c r="L42" s="53">
        <f t="shared" si="11"/>
        <v>54.763767480097606</v>
      </c>
      <c r="M42" s="53">
        <f t="shared" si="12"/>
        <v>7.59070716112532</v>
      </c>
      <c r="N42" s="53">
        <f t="shared" si="12"/>
        <v>5.306644981736438</v>
      </c>
      <c r="O42" s="53">
        <f t="shared" si="12"/>
        <v>3.788615535178812</v>
      </c>
      <c r="P42" s="53">
        <f t="shared" si="12"/>
        <v>14.962873068630746</v>
      </c>
      <c r="Q42" s="53">
        <f t="shared" si="12"/>
        <v>3.794336877308962</v>
      </c>
      <c r="R42" s="54">
        <f t="shared" si="6"/>
        <v>25.30235720375107</v>
      </c>
      <c r="S42" s="55">
        <f t="shared" si="7"/>
        <v>53.06644981736438</v>
      </c>
      <c r="T42" s="55">
        <f t="shared" si="8"/>
        <v>18.94307767589406</v>
      </c>
      <c r="U42" s="55">
        <f t="shared" si="9"/>
        <v>49.87624356210249</v>
      </c>
      <c r="V42" s="55">
        <f t="shared" si="10"/>
        <v>37.94336877308962</v>
      </c>
      <c r="W42" s="56">
        <v>0.52654</v>
      </c>
      <c r="X42" s="56">
        <v>0.43474</v>
      </c>
      <c r="Y42" s="56">
        <v>0.03769</v>
      </c>
      <c r="Z42" s="56"/>
      <c r="AA42" s="56">
        <v>0</v>
      </c>
      <c r="AB42" s="56">
        <v>0.2066</v>
      </c>
      <c r="AC42" s="57">
        <v>0.16592</v>
      </c>
      <c r="AD42" s="58">
        <v>0.97222</v>
      </c>
      <c r="AE42" s="59">
        <v>1</v>
      </c>
      <c r="AF42" s="59">
        <v>0.46708</v>
      </c>
      <c r="AG42" s="60">
        <v>1</v>
      </c>
      <c r="AH42" s="60">
        <v>0.44689</v>
      </c>
      <c r="AI42" s="60">
        <v>0.33333</v>
      </c>
      <c r="AJ42" s="60">
        <v>0.2963</v>
      </c>
      <c r="AK42" s="61">
        <v>0</v>
      </c>
      <c r="AL42" s="62">
        <v>0.59459</v>
      </c>
      <c r="AM42" s="62">
        <v>0.40181</v>
      </c>
      <c r="AN42" s="62">
        <v>0.68799</v>
      </c>
      <c r="AO42" s="63">
        <v>0.4912</v>
      </c>
      <c r="AP42" s="63">
        <v>0.77228</v>
      </c>
      <c r="AQ42" s="63"/>
      <c r="AR42" s="63">
        <v>0.06935</v>
      </c>
      <c r="AS42" s="63">
        <v>0.10761</v>
      </c>
      <c r="AT42" s="63">
        <v>0.20846</v>
      </c>
      <c r="AU42" s="63">
        <v>0.01507</v>
      </c>
      <c r="AV42" s="63">
        <v>0.21726</v>
      </c>
      <c r="AW42" s="60">
        <v>0</v>
      </c>
      <c r="AX42" s="64">
        <v>0.5</v>
      </c>
      <c r="AY42" s="64">
        <v>0.49988</v>
      </c>
      <c r="AZ42" s="64">
        <v>0.8125</v>
      </c>
      <c r="BA42" s="65">
        <v>0</v>
      </c>
      <c r="BB42" s="64">
        <v>1</v>
      </c>
      <c r="BC42" s="66">
        <v>0.625</v>
      </c>
      <c r="BD42" s="66">
        <v>0</v>
      </c>
      <c r="BE42" s="66">
        <v>0</v>
      </c>
      <c r="BF42" s="67"/>
      <c r="BG42" s="64">
        <v>0.36081</v>
      </c>
      <c r="BH42" s="64">
        <v>0.33261</v>
      </c>
      <c r="BI42" s="68">
        <v>0.4869</v>
      </c>
      <c r="BJ42" s="68">
        <v>0.71899</v>
      </c>
      <c r="BK42" s="68">
        <v>0.84043</v>
      </c>
      <c r="BL42" s="68">
        <v>0.80001</v>
      </c>
      <c r="BM42" s="69"/>
      <c r="BN42" s="68">
        <v>0.00871</v>
      </c>
      <c r="BO42" s="68">
        <v>0.38531</v>
      </c>
      <c r="BP42" s="68">
        <v>0.04333</v>
      </c>
      <c r="BQ42" s="68">
        <v>0.26984</v>
      </c>
      <c r="BR42" s="70">
        <v>0.88128</v>
      </c>
      <c r="BS42" s="70">
        <v>1</v>
      </c>
      <c r="BT42" s="70">
        <v>0.27449</v>
      </c>
      <c r="BU42" s="71"/>
      <c r="BV42" s="70">
        <v>0.07303</v>
      </c>
      <c r="BW42" s="70">
        <v>0.61927</v>
      </c>
      <c r="BX42" s="70">
        <v>0.56222</v>
      </c>
      <c r="BY42" s="72">
        <v>37.142</v>
      </c>
      <c r="BZ42" s="56">
        <v>0.20436934832597364</v>
      </c>
      <c r="CA42" s="56">
        <v>0.0592683913594358</v>
      </c>
      <c r="CB42" s="73">
        <v>79.574</v>
      </c>
      <c r="CC42" s="73"/>
      <c r="CD42" s="73">
        <v>243.261</v>
      </c>
      <c r="CE42" s="74">
        <v>97.99732</v>
      </c>
      <c r="CF42" s="74">
        <v>1.00428</v>
      </c>
      <c r="CG42" s="74">
        <v>16</v>
      </c>
      <c r="CH42" s="74">
        <v>100</v>
      </c>
      <c r="CI42" s="74"/>
      <c r="CJ42" s="74">
        <v>0.3333333333333333</v>
      </c>
      <c r="CK42" s="74">
        <v>140</v>
      </c>
      <c r="CL42" s="74">
        <v>0</v>
      </c>
      <c r="CM42" s="74">
        <v>61</v>
      </c>
      <c r="CN42" s="74"/>
      <c r="CO42" s="74">
        <v>72.2</v>
      </c>
      <c r="CP42" s="74">
        <v>125.969004631042</v>
      </c>
      <c r="CQ42" s="74"/>
      <c r="CR42" s="74">
        <v>2.57902</v>
      </c>
      <c r="CS42" s="74">
        <v>8.92413</v>
      </c>
      <c r="CT42" s="74">
        <v>19.59062</v>
      </c>
      <c r="CU42" s="74">
        <v>0.37639</v>
      </c>
      <c r="CV42" s="74"/>
      <c r="CW42" s="74">
        <v>-0.5</v>
      </c>
      <c r="CX42" s="75">
        <v>0.5</v>
      </c>
      <c r="CY42" s="75">
        <v>0.5455</v>
      </c>
      <c r="CZ42" s="75">
        <v>0.8125</v>
      </c>
      <c r="DA42" s="75">
        <v>0</v>
      </c>
      <c r="DB42" s="75">
        <v>1</v>
      </c>
      <c r="DC42" s="75">
        <v>0.625</v>
      </c>
      <c r="DD42" s="75">
        <v>0</v>
      </c>
      <c r="DE42" s="75">
        <v>0</v>
      </c>
      <c r="DF42" s="75">
        <v>4.188431480346879</v>
      </c>
      <c r="DG42" s="75">
        <v>952.6603249102516</v>
      </c>
      <c r="DH42" s="76">
        <v>70.04</v>
      </c>
      <c r="DI42" s="76">
        <v>77.29</v>
      </c>
      <c r="DJ42" s="76">
        <v>92.9</v>
      </c>
      <c r="DK42" s="76">
        <v>0.6666666666666666</v>
      </c>
      <c r="DL42" s="76">
        <v>13.38</v>
      </c>
      <c r="DM42" s="76">
        <v>5.15</v>
      </c>
      <c r="DN42" s="76">
        <v>0.69</v>
      </c>
      <c r="DO42" s="76">
        <v>11.99805</v>
      </c>
      <c r="DP42" s="77">
        <v>92.2</v>
      </c>
      <c r="DQ42" s="77">
        <v>100</v>
      </c>
      <c r="DR42" s="77">
        <v>1.11802005767822</v>
      </c>
      <c r="DS42" s="77">
        <v>0.2145786050622028</v>
      </c>
      <c r="DT42" s="77">
        <v>59.82</v>
      </c>
      <c r="DU42" s="77"/>
    </row>
    <row r="43" spans="1:125" ht="14.25">
      <c r="A43" t="s">
        <v>127</v>
      </c>
      <c r="B43" s="51">
        <v>3</v>
      </c>
      <c r="C43" s="51" t="s">
        <v>83</v>
      </c>
      <c r="D43" s="51" t="s">
        <v>124</v>
      </c>
      <c r="F43" s="51" t="s">
        <v>128</v>
      </c>
      <c r="G43" s="52">
        <f t="shared" si="3"/>
        <v>74.62415610767823</v>
      </c>
      <c r="H43" s="53">
        <f t="shared" si="11"/>
        <v>52.673638049303825</v>
      </c>
      <c r="I43" s="53">
        <f t="shared" si="11"/>
        <v>87.80141616530824</v>
      </c>
      <c r="J43" s="53">
        <f t="shared" si="11"/>
        <v>89.33653931475975</v>
      </c>
      <c r="K43" s="53">
        <f t="shared" si="11"/>
        <v>67.76392076802337</v>
      </c>
      <c r="L43" s="53">
        <f t="shared" si="11"/>
        <v>75.54526624099597</v>
      </c>
      <c r="M43" s="53">
        <f t="shared" si="12"/>
        <v>6.454744245524296</v>
      </c>
      <c r="N43" s="53">
        <f t="shared" si="12"/>
        <v>6.14024688758583</v>
      </c>
      <c r="O43" s="53">
        <f t="shared" si="12"/>
        <v>14.35288021752336</v>
      </c>
      <c r="P43" s="53">
        <f t="shared" si="12"/>
        <v>10.486674558978404</v>
      </c>
      <c r="Q43" s="53">
        <f t="shared" si="12"/>
        <v>5.5390631912308</v>
      </c>
      <c r="R43" s="54">
        <f t="shared" si="6"/>
        <v>21.51581415174765</v>
      </c>
      <c r="S43" s="55">
        <f t="shared" si="7"/>
        <v>61.402468875858304</v>
      </c>
      <c r="T43" s="55">
        <f t="shared" si="8"/>
        <v>71.7644010876168</v>
      </c>
      <c r="U43" s="55">
        <f t="shared" si="9"/>
        <v>34.95558186326135</v>
      </c>
      <c r="V43" s="55">
        <f t="shared" si="10"/>
        <v>55.390631912307995</v>
      </c>
      <c r="W43" s="56">
        <v>0.39089</v>
      </c>
      <c r="X43" s="56">
        <v>0.36401</v>
      </c>
      <c r="Y43" s="56">
        <v>0.12765</v>
      </c>
      <c r="Z43" s="56"/>
      <c r="AA43" s="56">
        <v>0</v>
      </c>
      <c r="AB43" s="56">
        <v>0.13169</v>
      </c>
      <c r="AC43" s="57">
        <v>0.17432</v>
      </c>
      <c r="AD43" s="58">
        <v>0.77568</v>
      </c>
      <c r="AE43" s="59">
        <v>0.95749</v>
      </c>
      <c r="AF43" s="59">
        <v>0.52665</v>
      </c>
      <c r="AG43" s="60">
        <v>0.682</v>
      </c>
      <c r="AH43" s="60">
        <v>0.73467</v>
      </c>
      <c r="AI43" s="60">
        <v>0.66667</v>
      </c>
      <c r="AJ43" s="60">
        <v>0.14815</v>
      </c>
      <c r="AK43" s="61">
        <v>1</v>
      </c>
      <c r="AL43" s="62">
        <v>0.78378</v>
      </c>
      <c r="AM43" s="62">
        <v>0.48666</v>
      </c>
      <c r="AN43" s="62">
        <v>0.9596</v>
      </c>
      <c r="AO43" s="63">
        <v>0.7229</v>
      </c>
      <c r="AP43" s="63">
        <v>0.91374</v>
      </c>
      <c r="AQ43" s="63"/>
      <c r="AR43" s="63">
        <v>0.00308</v>
      </c>
      <c r="AS43" s="63">
        <v>0.31724</v>
      </c>
      <c r="AT43" s="63">
        <v>0.11587</v>
      </c>
      <c r="AU43" s="63">
        <v>0.23986</v>
      </c>
      <c r="AV43" s="63">
        <v>0.14602</v>
      </c>
      <c r="AW43" s="60">
        <v>0</v>
      </c>
      <c r="AX43" s="64">
        <v>1</v>
      </c>
      <c r="AY43" s="64">
        <v>0.98741</v>
      </c>
      <c r="AZ43" s="64">
        <v>1</v>
      </c>
      <c r="BA43" s="65">
        <v>1</v>
      </c>
      <c r="BB43" s="64">
        <v>1</v>
      </c>
      <c r="BC43" s="66">
        <v>0.75</v>
      </c>
      <c r="BD43" s="66">
        <v>0</v>
      </c>
      <c r="BE43" s="66">
        <v>0.525</v>
      </c>
      <c r="BF43" s="67"/>
      <c r="BG43" s="64">
        <v>0.16105</v>
      </c>
      <c r="BH43" s="64">
        <v>0.25838</v>
      </c>
      <c r="BI43" s="68">
        <v>0.5107</v>
      </c>
      <c r="BJ43" s="68">
        <v>0.77949</v>
      </c>
      <c r="BK43" s="68">
        <v>0.5975</v>
      </c>
      <c r="BL43" s="68">
        <v>0.52</v>
      </c>
      <c r="BM43" s="69"/>
      <c r="BN43" s="68">
        <v>0.09929</v>
      </c>
      <c r="BO43" s="68">
        <v>0.65182</v>
      </c>
      <c r="BP43" s="68">
        <v>0.065</v>
      </c>
      <c r="BQ43" s="68">
        <v>0.05657</v>
      </c>
      <c r="BR43" s="70">
        <v>0.92237</v>
      </c>
      <c r="BS43" s="70">
        <v>0.99072</v>
      </c>
      <c r="BT43" s="70">
        <v>0.10374</v>
      </c>
      <c r="BU43" s="71"/>
      <c r="BV43" s="70">
        <v>0.26888</v>
      </c>
      <c r="BW43" s="70">
        <v>0.02186</v>
      </c>
      <c r="BX43" s="70">
        <v>0.37708</v>
      </c>
      <c r="BY43" s="72">
        <v>30.091</v>
      </c>
      <c r="BZ43" s="56">
        <v>0.1663098529288473</v>
      </c>
      <c r="CA43" s="56"/>
      <c r="CB43" s="73">
        <v>61.8907</v>
      </c>
      <c r="CC43" s="73"/>
      <c r="CD43" s="73">
        <v>255.5827</v>
      </c>
      <c r="CE43" s="74">
        <v>84.46481</v>
      </c>
      <c r="CF43" s="74">
        <v>0.99309</v>
      </c>
      <c r="CG43" s="74">
        <v>17.9</v>
      </c>
      <c r="CH43" s="74">
        <v>68.2</v>
      </c>
      <c r="CI43" s="74">
        <v>41.5061276715515</v>
      </c>
      <c r="CJ43" s="74">
        <v>0.6666666666666666</v>
      </c>
      <c r="CK43" s="74">
        <v>84</v>
      </c>
      <c r="CL43" s="74">
        <v>1</v>
      </c>
      <c r="CM43" s="74">
        <v>68</v>
      </c>
      <c r="CN43" s="74">
        <v>3.93</v>
      </c>
      <c r="CO43" s="74">
        <v>96.4</v>
      </c>
      <c r="CP43" s="74">
        <v>172.669005393982</v>
      </c>
      <c r="CQ43" s="74">
        <v>64.12396</v>
      </c>
      <c r="CR43" s="74">
        <v>0.1624</v>
      </c>
      <c r="CS43" s="74">
        <v>26.30997</v>
      </c>
      <c r="CT43" s="74">
        <v>13.79403</v>
      </c>
      <c r="CU43" s="74">
        <v>5.41941</v>
      </c>
      <c r="CV43" s="74"/>
      <c r="CW43" s="74">
        <v>-1.8999996185302024</v>
      </c>
      <c r="CX43" s="75">
        <v>1</v>
      </c>
      <c r="CY43" s="75">
        <v>0.9445</v>
      </c>
      <c r="CZ43" s="75">
        <v>1</v>
      </c>
      <c r="DA43" s="75">
        <v>1</v>
      </c>
      <c r="DB43" s="75">
        <v>1</v>
      </c>
      <c r="DC43" s="75">
        <v>0.75</v>
      </c>
      <c r="DD43" s="75">
        <v>0</v>
      </c>
      <c r="DE43" s="75">
        <v>0.525</v>
      </c>
      <c r="DF43" s="75">
        <v>1.869956965396206</v>
      </c>
      <c r="DG43" s="75">
        <v>749.5759520719075</v>
      </c>
      <c r="DH43" s="76">
        <v>71.43</v>
      </c>
      <c r="DI43" s="76">
        <v>80.87</v>
      </c>
      <c r="DJ43" s="76">
        <v>84.74</v>
      </c>
      <c r="DK43" s="76">
        <v>0.43333333333333335</v>
      </c>
      <c r="DL43" s="76">
        <v>152.57</v>
      </c>
      <c r="DM43" s="76">
        <v>8.38</v>
      </c>
      <c r="DN43" s="76">
        <v>1.01</v>
      </c>
      <c r="DO43" s="76">
        <v>2.53043</v>
      </c>
      <c r="DP43" s="77">
        <v>94.9</v>
      </c>
      <c r="DQ43" s="77">
        <v>99.11</v>
      </c>
      <c r="DR43" s="77">
        <v>0.430510014295578</v>
      </c>
      <c r="DS43" s="77">
        <v>0.787482000621063</v>
      </c>
      <c r="DT43" s="77">
        <v>2.186</v>
      </c>
      <c r="DU43" s="77"/>
    </row>
    <row r="44" spans="1:125" ht="14.25">
      <c r="A44" t="s">
        <v>129</v>
      </c>
      <c r="B44" s="51">
        <v>5</v>
      </c>
      <c r="C44" s="51" t="s">
        <v>230</v>
      </c>
      <c r="D44" s="51" t="s">
        <v>130</v>
      </c>
      <c r="F44" s="51" t="s">
        <v>131</v>
      </c>
      <c r="G44" s="52">
        <f t="shared" si="3"/>
        <v>35.92867212495598</v>
      </c>
      <c r="H44" s="53">
        <f t="shared" si="11"/>
        <v>70.24469899776211</v>
      </c>
      <c r="I44" s="53">
        <f t="shared" si="11"/>
        <v>16.6409283758368</v>
      </c>
      <c r="J44" s="53">
        <f t="shared" si="11"/>
        <v>36.13348458440074</v>
      </c>
      <c r="K44" s="53">
        <f t="shared" si="11"/>
        <v>55.51212672673955</v>
      </c>
      <c r="L44" s="53">
        <f t="shared" si="11"/>
        <v>1.112121940040694</v>
      </c>
      <c r="M44" s="53">
        <f t="shared" si="12"/>
        <v>11.346271867007673</v>
      </c>
      <c r="N44" s="53">
        <f t="shared" si="12"/>
        <v>-1.8272693286288504</v>
      </c>
      <c r="O44" s="53">
        <f t="shared" si="12"/>
        <v>-1.2651011637885312</v>
      </c>
      <c r="P44" s="53">
        <f t="shared" si="12"/>
        <v>8.121953826521409</v>
      </c>
      <c r="Q44" s="53">
        <f t="shared" si="12"/>
        <v>-0.7100272610020094</v>
      </c>
      <c r="R44" s="54">
        <f t="shared" si="6"/>
        <v>37.82090622335891</v>
      </c>
      <c r="S44" s="55">
        <f t="shared" si="7"/>
        <v>-18.272693286288504</v>
      </c>
      <c r="T44" s="55">
        <f t="shared" si="8"/>
        <v>-6.325505818942656</v>
      </c>
      <c r="U44" s="55">
        <f t="shared" si="9"/>
        <v>27.073179421738025</v>
      </c>
      <c r="V44" s="55">
        <f t="shared" si="10"/>
        <v>-7.100272610020094</v>
      </c>
      <c r="W44" s="56">
        <v>0.47092</v>
      </c>
      <c r="X44" s="56">
        <v>0.34333</v>
      </c>
      <c r="Y44" s="56">
        <v>0.33712</v>
      </c>
      <c r="Z44" s="56"/>
      <c r="AA44" s="56">
        <v>0</v>
      </c>
      <c r="AB44" s="56">
        <v>0.06431</v>
      </c>
      <c r="AC44" s="57">
        <v>0</v>
      </c>
      <c r="AD44" s="58">
        <v>0.61867</v>
      </c>
      <c r="AE44" s="59">
        <v>0</v>
      </c>
      <c r="AF44" s="59">
        <v>0.17868</v>
      </c>
      <c r="AG44" s="60">
        <v>0.145</v>
      </c>
      <c r="AH44" s="60">
        <v>0.15373</v>
      </c>
      <c r="AI44" s="60">
        <v>0.33333</v>
      </c>
      <c r="AJ44" s="60">
        <v>0.16667</v>
      </c>
      <c r="AK44" s="61">
        <v>1</v>
      </c>
      <c r="AL44" s="62">
        <v>0.13514</v>
      </c>
      <c r="AM44" s="62">
        <v>0.07961</v>
      </c>
      <c r="AN44" s="62">
        <v>0.45679</v>
      </c>
      <c r="AO44" s="63">
        <v>0.04996</v>
      </c>
      <c r="AP44" s="63">
        <v>0.29903</v>
      </c>
      <c r="AQ44" s="63"/>
      <c r="AR44" s="63">
        <v>0.39163</v>
      </c>
      <c r="AS44" s="63">
        <v>0.38032</v>
      </c>
      <c r="AT44" s="63">
        <v>0.57507</v>
      </c>
      <c r="AU44" s="63">
        <v>0.50885</v>
      </c>
      <c r="AV44" s="63">
        <v>0.43363</v>
      </c>
      <c r="AW44" s="60">
        <v>0.35819</v>
      </c>
      <c r="AX44" s="64">
        <v>0</v>
      </c>
      <c r="AY44" s="64">
        <v>0.27761</v>
      </c>
      <c r="AZ44" s="64">
        <v>0.0625</v>
      </c>
      <c r="BA44" s="65">
        <v>0</v>
      </c>
      <c r="BB44" s="64">
        <v>1</v>
      </c>
      <c r="BC44" s="66">
        <v>0.125</v>
      </c>
      <c r="BD44" s="66">
        <v>0</v>
      </c>
      <c r="BE44" s="66">
        <v>0</v>
      </c>
      <c r="BF44" s="67"/>
      <c r="BG44" s="64">
        <v>0.42268</v>
      </c>
      <c r="BH44" s="64">
        <v>0.18979</v>
      </c>
      <c r="BI44" s="68">
        <v>0.13376</v>
      </c>
      <c r="BJ44" s="68">
        <v>0.45877</v>
      </c>
      <c r="BK44" s="68">
        <v>0.25811</v>
      </c>
      <c r="BL44" s="68">
        <v>0.38001</v>
      </c>
      <c r="BM44" s="69"/>
      <c r="BN44" s="68">
        <v>0.00097</v>
      </c>
      <c r="BO44" s="68">
        <v>0.03135</v>
      </c>
      <c r="BP44" s="68">
        <v>0.01151</v>
      </c>
      <c r="BQ44" s="68">
        <v>0.03778</v>
      </c>
      <c r="BR44" s="70">
        <v>0</v>
      </c>
      <c r="BS44" s="70">
        <v>0.31804</v>
      </c>
      <c r="BT44" s="70">
        <v>0.08583</v>
      </c>
      <c r="BU44" s="71"/>
      <c r="BV44" s="70">
        <v>0.01002</v>
      </c>
      <c r="BW44" s="70">
        <v>0.35111</v>
      </c>
      <c r="BX44" s="70">
        <v>0.28</v>
      </c>
      <c r="BY44" s="72">
        <v>34.251</v>
      </c>
      <c r="BZ44" s="56">
        <v>0.155176892362034</v>
      </c>
      <c r="CA44" s="56">
        <v>0.500813142478232</v>
      </c>
      <c r="CB44" s="73">
        <v>29.4359</v>
      </c>
      <c r="CC44" s="73">
        <v>0.07034907161396331</v>
      </c>
      <c r="CD44" s="73">
        <v>0</v>
      </c>
      <c r="CE44" s="74"/>
      <c r="CF44" s="74">
        <v>0.76949</v>
      </c>
      <c r="CG44" s="74">
        <v>6.8</v>
      </c>
      <c r="CH44" s="74">
        <v>14.5</v>
      </c>
      <c r="CI44" s="74"/>
      <c r="CJ44" s="74">
        <v>0.3333333333333333</v>
      </c>
      <c r="CK44" s="74">
        <v>91</v>
      </c>
      <c r="CL44" s="74">
        <v>1</v>
      </c>
      <c r="CM44" s="74">
        <v>44</v>
      </c>
      <c r="CN44" s="74"/>
      <c r="CO44" s="74">
        <v>51.6</v>
      </c>
      <c r="CP44" s="74">
        <v>37.0319992303848</v>
      </c>
      <c r="CQ44" s="74"/>
      <c r="CR44" s="74">
        <v>14.33141</v>
      </c>
      <c r="CS44" s="74">
        <v>31.54112</v>
      </c>
      <c r="CT44" s="74">
        <v>42.54306</v>
      </c>
      <c r="CU44" s="74">
        <v>11.45417</v>
      </c>
      <c r="CV44" s="74"/>
      <c r="CW44" s="74"/>
      <c r="CX44" s="75">
        <v>0</v>
      </c>
      <c r="CY44" s="75">
        <v>0.3636</v>
      </c>
      <c r="CZ44" s="75">
        <v>0.0625</v>
      </c>
      <c r="DA44" s="75">
        <v>0</v>
      </c>
      <c r="DB44" s="75">
        <v>1</v>
      </c>
      <c r="DC44" s="75">
        <v>0.125</v>
      </c>
      <c r="DD44" s="75">
        <v>0</v>
      </c>
      <c r="DE44" s="75">
        <v>0</v>
      </c>
      <c r="DF44" s="75">
        <v>4.906535505293051</v>
      </c>
      <c r="DG44" s="75">
        <v>561.9454840836146</v>
      </c>
      <c r="DH44" s="76">
        <v>49.42</v>
      </c>
      <c r="DI44" s="76">
        <v>61.89</v>
      </c>
      <c r="DJ44" s="76">
        <v>73.34</v>
      </c>
      <c r="DK44" s="76">
        <v>0.31666666666666665</v>
      </c>
      <c r="DL44" s="76">
        <v>1.49</v>
      </c>
      <c r="DM44" s="76">
        <v>0.86</v>
      </c>
      <c r="DN44" s="76">
        <v>0.22</v>
      </c>
      <c r="DO44" s="76">
        <v>1.69636</v>
      </c>
      <c r="DP44" s="77">
        <v>34.3</v>
      </c>
      <c r="DQ44" s="77">
        <v>34.6</v>
      </c>
      <c r="DR44" s="77"/>
      <c r="DS44" s="77">
        <v>0.03027252068288473</v>
      </c>
      <c r="DT44" s="77">
        <v>33.95</v>
      </c>
      <c r="DU44" s="77"/>
    </row>
    <row r="45" spans="1:125" ht="14.25">
      <c r="A45" t="s">
        <v>132</v>
      </c>
      <c r="B45" s="51">
        <v>5</v>
      </c>
      <c r="C45" s="51" t="s">
        <v>231</v>
      </c>
      <c r="D45" s="51" t="s">
        <v>130</v>
      </c>
      <c r="F45" s="51" t="s">
        <v>131</v>
      </c>
      <c r="G45" s="52">
        <f t="shared" si="3"/>
        <v>49.434020439363</v>
      </c>
      <c r="H45" s="53">
        <f t="shared" si="11"/>
        <v>52.9878080593496</v>
      </c>
      <c r="I45" s="53">
        <f t="shared" si="11"/>
        <v>17.08090384706975</v>
      </c>
      <c r="J45" s="53">
        <f t="shared" si="11"/>
        <v>73.05180399272957</v>
      </c>
      <c r="K45" s="53">
        <f t="shared" si="11"/>
        <v>76.00631787316729</v>
      </c>
      <c r="L45" s="53">
        <f t="shared" si="11"/>
        <v>28.04326842449879</v>
      </c>
      <c r="M45" s="53">
        <f t="shared" si="12"/>
        <v>6.5422046035805606</v>
      </c>
      <c r="N45" s="53">
        <f t="shared" si="12"/>
        <v>-1.7780072758987415</v>
      </c>
      <c r="O45" s="53">
        <f t="shared" si="12"/>
        <v>9.572427396758362</v>
      </c>
      <c r="P45" s="53">
        <f t="shared" si="12"/>
        <v>12.077540945892865</v>
      </c>
      <c r="Q45" s="53">
        <f t="shared" si="12"/>
        <v>1.5509973395877892</v>
      </c>
      <c r="R45" s="54">
        <f t="shared" si="6"/>
        <v>21.80734867860187</v>
      </c>
      <c r="S45" s="55">
        <f t="shared" si="7"/>
        <v>-17.780072758987416</v>
      </c>
      <c r="T45" s="55">
        <f t="shared" si="8"/>
        <v>47.862136983791814</v>
      </c>
      <c r="U45" s="55">
        <f t="shared" si="9"/>
        <v>40.25846981964288</v>
      </c>
      <c r="V45" s="55">
        <f t="shared" si="10"/>
        <v>15.509973395877893</v>
      </c>
      <c r="W45" s="56">
        <v>0.20613</v>
      </c>
      <c r="X45" s="56">
        <v>0.33997</v>
      </c>
      <c r="Y45" s="56">
        <v>0.17182</v>
      </c>
      <c r="Z45" s="56"/>
      <c r="AA45" s="56">
        <v>0</v>
      </c>
      <c r="AB45" s="56">
        <v>0.05758</v>
      </c>
      <c r="AC45" s="57">
        <v>0</v>
      </c>
      <c r="AD45" s="58">
        <v>0.61867</v>
      </c>
      <c r="AE45" s="59">
        <v>1</v>
      </c>
      <c r="AF45" s="59">
        <v>0.04702</v>
      </c>
      <c r="AG45" s="60">
        <v>0.079</v>
      </c>
      <c r="AH45" s="60">
        <v>0.1364</v>
      </c>
      <c r="AI45" s="60">
        <v>0.33333</v>
      </c>
      <c r="AJ45" s="60">
        <v>0.16667</v>
      </c>
      <c r="AK45" s="61">
        <v>0</v>
      </c>
      <c r="AL45" s="62">
        <v>0.37838</v>
      </c>
      <c r="AM45" s="62">
        <v>0.17408</v>
      </c>
      <c r="AN45" s="62">
        <v>0.21549</v>
      </c>
      <c r="AO45" s="63">
        <v>0.21484</v>
      </c>
      <c r="AP45" s="63">
        <v>0.29903</v>
      </c>
      <c r="AQ45" s="63"/>
      <c r="AR45" s="63">
        <v>0.41281</v>
      </c>
      <c r="AS45" s="63">
        <v>0.29038</v>
      </c>
      <c r="AT45" s="63">
        <v>0.79919</v>
      </c>
      <c r="AU45" s="63">
        <v>0.49245</v>
      </c>
      <c r="AV45" s="63">
        <v>0.43363</v>
      </c>
      <c r="AW45" s="60">
        <v>0.35819</v>
      </c>
      <c r="AX45" s="64">
        <v>0</v>
      </c>
      <c r="AY45" s="64">
        <v>0.27761</v>
      </c>
      <c r="AZ45" s="64">
        <v>0.75</v>
      </c>
      <c r="BA45" s="65">
        <v>1</v>
      </c>
      <c r="BB45" s="64">
        <v>1</v>
      </c>
      <c r="BC45" s="66">
        <v>0.5</v>
      </c>
      <c r="BD45" s="66">
        <v>0</v>
      </c>
      <c r="BE45" s="66">
        <v>0</v>
      </c>
      <c r="BF45" s="67"/>
      <c r="BG45" s="64">
        <v>0.13416</v>
      </c>
      <c r="BH45" s="64">
        <v>0.00901</v>
      </c>
      <c r="BI45" s="68">
        <v>0.29166</v>
      </c>
      <c r="BJ45" s="68">
        <v>0.34978</v>
      </c>
      <c r="BK45" s="68">
        <v>0.50104</v>
      </c>
      <c r="BL45" s="68">
        <v>0.56001</v>
      </c>
      <c r="BM45" s="69"/>
      <c r="BN45" s="68">
        <v>0.01551</v>
      </c>
      <c r="BO45" s="68">
        <v>0.04208</v>
      </c>
      <c r="BP45" s="68">
        <v>0.00948</v>
      </c>
      <c r="BQ45" s="68">
        <v>0.00663</v>
      </c>
      <c r="BR45" s="70">
        <v>0.31659</v>
      </c>
      <c r="BS45" s="70">
        <v>0.19708</v>
      </c>
      <c r="BT45" s="70">
        <v>0.23926</v>
      </c>
      <c r="BU45" s="71"/>
      <c r="BV45" s="70">
        <v>0.01073</v>
      </c>
      <c r="BW45" s="70">
        <v>0.0371</v>
      </c>
      <c r="BX45" s="70">
        <v>0.28</v>
      </c>
      <c r="BY45" s="72">
        <v>20.487</v>
      </c>
      <c r="BZ45" s="56">
        <v>0.15336603987186728</v>
      </c>
      <c r="CA45" s="56">
        <v>0.257072852325789</v>
      </c>
      <c r="CB45" s="73">
        <v>43.1175</v>
      </c>
      <c r="CC45" s="73">
        <v>0.063065866019679</v>
      </c>
      <c r="CD45" s="73">
        <v>0</v>
      </c>
      <c r="CE45" s="74"/>
      <c r="CF45" s="74">
        <v>1.03966</v>
      </c>
      <c r="CG45" s="74">
        <v>2.6</v>
      </c>
      <c r="CH45" s="74">
        <v>7.9</v>
      </c>
      <c r="CI45" s="74">
        <v>7.87410347014855</v>
      </c>
      <c r="CJ45" s="74">
        <v>0.3333333333333333</v>
      </c>
      <c r="CK45" s="74">
        <v>91</v>
      </c>
      <c r="CL45" s="74">
        <v>0</v>
      </c>
      <c r="CM45" s="74">
        <v>53</v>
      </c>
      <c r="CN45" s="74">
        <v>1.47</v>
      </c>
      <c r="CO45" s="74">
        <v>30.1</v>
      </c>
      <c r="CP45" s="74">
        <v>70.2660024166107</v>
      </c>
      <c r="CQ45" s="74"/>
      <c r="CR45" s="74">
        <v>15.10377</v>
      </c>
      <c r="CS45" s="74">
        <v>24.08177</v>
      </c>
      <c r="CT45" s="74">
        <v>56.5747</v>
      </c>
      <c r="CU45" s="74"/>
      <c r="CV45" s="74"/>
      <c r="CW45" s="74"/>
      <c r="CX45" s="75">
        <v>0</v>
      </c>
      <c r="CY45" s="75">
        <v>0.3636</v>
      </c>
      <c r="CZ45" s="75">
        <v>0.75</v>
      </c>
      <c r="DA45" s="75">
        <v>1</v>
      </c>
      <c r="DB45" s="75">
        <v>1</v>
      </c>
      <c r="DC45" s="75">
        <v>0.5</v>
      </c>
      <c r="DD45" s="75">
        <v>0</v>
      </c>
      <c r="DE45" s="75">
        <v>0</v>
      </c>
      <c r="DF45" s="75">
        <v>1.5578245190993985</v>
      </c>
      <c r="DG45" s="75">
        <v>67.39521277676128</v>
      </c>
      <c r="DH45" s="76">
        <v>58.64</v>
      </c>
      <c r="DI45" s="76">
        <v>55.44</v>
      </c>
      <c r="DJ45" s="76">
        <v>81.5</v>
      </c>
      <c r="DK45" s="76">
        <v>0.4666666666666667</v>
      </c>
      <c r="DL45" s="76">
        <v>23.84</v>
      </c>
      <c r="DM45" s="76">
        <v>0.99</v>
      </c>
      <c r="DN45" s="76">
        <v>0.19</v>
      </c>
      <c r="DO45" s="76">
        <v>0.31335</v>
      </c>
      <c r="DP45" s="77">
        <v>55.1</v>
      </c>
      <c r="DQ45" s="77">
        <v>23</v>
      </c>
      <c r="DR45" s="77">
        <v>0.976170003414154</v>
      </c>
      <c r="DS45" s="77">
        <v>0.032331018403857305</v>
      </c>
      <c r="DT45" s="77">
        <v>3.656</v>
      </c>
      <c r="DU45" s="77"/>
    </row>
    <row r="46" spans="1:125" ht="14.25">
      <c r="A46" t="s">
        <v>133</v>
      </c>
      <c r="B46" s="51">
        <v>1</v>
      </c>
      <c r="C46" s="51" t="s">
        <v>230</v>
      </c>
      <c r="D46" s="51" t="s">
        <v>124</v>
      </c>
      <c r="F46" s="51" t="s">
        <v>128</v>
      </c>
      <c r="G46" s="52">
        <f t="shared" si="3"/>
        <v>72.60491102066204</v>
      </c>
      <c r="H46" s="53">
        <f t="shared" si="11"/>
        <v>49.782861457732125</v>
      </c>
      <c r="I46" s="53">
        <f t="shared" si="11"/>
        <v>78.20599296766095</v>
      </c>
      <c r="J46" s="53">
        <f t="shared" si="11"/>
        <v>89.90955634331911</v>
      </c>
      <c r="K46" s="53">
        <f t="shared" si="11"/>
        <v>73.78196071275046</v>
      </c>
      <c r="L46" s="53">
        <f t="shared" si="11"/>
        <v>71.34418362184755</v>
      </c>
      <c r="M46" s="53">
        <f t="shared" si="12"/>
        <v>5.649994117647058</v>
      </c>
      <c r="N46" s="53">
        <f t="shared" si="12"/>
        <v>5.065890987231689</v>
      </c>
      <c r="O46" s="53">
        <f t="shared" si="12"/>
        <v>14.521091785986329</v>
      </c>
      <c r="P46" s="53">
        <f t="shared" si="12"/>
        <v>11.648217413689931</v>
      </c>
      <c r="Q46" s="53">
        <f t="shared" si="12"/>
        <v>5.186358149264372</v>
      </c>
      <c r="R46" s="54">
        <f t="shared" si="6"/>
        <v>18.833313725490193</v>
      </c>
      <c r="S46" s="55">
        <f t="shared" si="7"/>
        <v>50.65890987231689</v>
      </c>
      <c r="T46" s="55">
        <f t="shared" si="8"/>
        <v>72.60545892993164</v>
      </c>
      <c r="U46" s="55">
        <f t="shared" si="9"/>
        <v>38.82739137896644</v>
      </c>
      <c r="V46" s="55">
        <f t="shared" si="10"/>
        <v>51.86358149264372</v>
      </c>
      <c r="W46" s="56">
        <v>0.46605</v>
      </c>
      <c r="X46" s="56">
        <v>0.33915</v>
      </c>
      <c r="Y46" s="56">
        <v>0.44078</v>
      </c>
      <c r="Z46" s="56"/>
      <c r="AA46" s="56">
        <v>0.2543</v>
      </c>
      <c r="AB46" s="56">
        <v>0.26712</v>
      </c>
      <c r="AC46" s="57">
        <v>0.17985</v>
      </c>
      <c r="AD46" s="58">
        <v>0.62376</v>
      </c>
      <c r="AE46" s="59">
        <v>0.98763</v>
      </c>
      <c r="AF46" s="59">
        <v>0.63323</v>
      </c>
      <c r="AG46" s="60">
        <v>0.863</v>
      </c>
      <c r="AH46" s="60">
        <v>0.58618</v>
      </c>
      <c r="AI46" s="60">
        <v>1</v>
      </c>
      <c r="AJ46" s="60">
        <v>0.24074</v>
      </c>
      <c r="AK46" s="61">
        <v>1</v>
      </c>
      <c r="AL46" s="62">
        <v>0.7027</v>
      </c>
      <c r="AM46" s="62">
        <v>0.18733</v>
      </c>
      <c r="AN46" s="62">
        <v>0.80696</v>
      </c>
      <c r="AO46" s="63">
        <v>0.48309</v>
      </c>
      <c r="AP46" s="63">
        <v>0.8293</v>
      </c>
      <c r="AQ46" s="63"/>
      <c r="AR46" s="63">
        <v>0.06195</v>
      </c>
      <c r="AS46" s="63">
        <v>0.20622</v>
      </c>
      <c r="AT46" s="63">
        <v>0.2346</v>
      </c>
      <c r="AU46" s="63">
        <v>0.37891</v>
      </c>
      <c r="AV46" s="63">
        <v>0.07922</v>
      </c>
      <c r="AW46" s="60">
        <v>0</v>
      </c>
      <c r="AX46" s="64">
        <v>1</v>
      </c>
      <c r="AY46" s="64">
        <v>0.77749</v>
      </c>
      <c r="AZ46" s="64">
        <v>0.875</v>
      </c>
      <c r="BA46" s="65">
        <v>1</v>
      </c>
      <c r="BB46" s="64">
        <v>1</v>
      </c>
      <c r="BC46" s="66">
        <v>0.5</v>
      </c>
      <c r="BD46" s="66">
        <v>0.5</v>
      </c>
      <c r="BE46" s="66">
        <v>0.475</v>
      </c>
      <c r="BF46" s="67"/>
      <c r="BG46" s="64">
        <v>0.12055</v>
      </c>
      <c r="BH46" s="64">
        <v>0.11566</v>
      </c>
      <c r="BI46" s="68">
        <v>0.31752</v>
      </c>
      <c r="BJ46" s="68">
        <v>0.42869</v>
      </c>
      <c r="BK46" s="68">
        <v>0.66597</v>
      </c>
      <c r="BL46" s="68">
        <v>0.56001</v>
      </c>
      <c r="BM46" s="69"/>
      <c r="BN46" s="68">
        <v>0.05244</v>
      </c>
      <c r="BO46" s="68">
        <v>0.24587</v>
      </c>
      <c r="BP46" s="68">
        <v>0.02505</v>
      </c>
      <c r="BQ46" s="68">
        <v>0.0539</v>
      </c>
      <c r="BR46" s="70">
        <v>0.77626</v>
      </c>
      <c r="BS46" s="70">
        <v>0.98884</v>
      </c>
      <c r="BT46" s="70">
        <v>0.29724</v>
      </c>
      <c r="BU46" s="71"/>
      <c r="BV46" s="70">
        <v>0.00959</v>
      </c>
      <c r="BW46" s="70">
        <v>0.17542</v>
      </c>
      <c r="BX46" s="70">
        <v>0.56667</v>
      </c>
      <c r="BY46" s="72">
        <v>33.998</v>
      </c>
      <c r="BZ46" s="56">
        <v>0.15293356505853897</v>
      </c>
      <c r="CA46" s="56"/>
      <c r="CB46" s="73">
        <v>128.457</v>
      </c>
      <c r="CC46" s="73">
        <v>0.2897820907178954</v>
      </c>
      <c r="CD46" s="73">
        <v>263.6772</v>
      </c>
      <c r="CE46" s="74">
        <v>74.00457</v>
      </c>
      <c r="CF46" s="74"/>
      <c r="CG46" s="74">
        <v>21.3</v>
      </c>
      <c r="CH46" s="74">
        <v>86.3</v>
      </c>
      <c r="CI46" s="74">
        <v>33.1585116110788</v>
      </c>
      <c r="CJ46" s="74">
        <v>1</v>
      </c>
      <c r="CK46" s="74">
        <v>119</v>
      </c>
      <c r="CL46" s="74">
        <v>1</v>
      </c>
      <c r="CM46" s="74">
        <v>65</v>
      </c>
      <c r="CN46" s="74"/>
      <c r="CO46" s="74">
        <v>82.8</v>
      </c>
      <c r="CP46" s="74"/>
      <c r="CQ46" s="74">
        <v>60.822</v>
      </c>
      <c r="CR46" s="74"/>
      <c r="CS46" s="74">
        <v>17.10287</v>
      </c>
      <c r="CT46" s="74">
        <v>21.22749</v>
      </c>
      <c r="CU46" s="74">
        <v>8.53905</v>
      </c>
      <c r="CV46" s="74"/>
      <c r="CW46" s="74">
        <v>-4.700000762939403</v>
      </c>
      <c r="CX46" s="75">
        <v>1</v>
      </c>
      <c r="CY46" s="75">
        <v>0.7726999999999999</v>
      </c>
      <c r="CZ46" s="75">
        <v>0.875</v>
      </c>
      <c r="DA46" s="75">
        <v>1</v>
      </c>
      <c r="DB46" s="75">
        <v>1</v>
      </c>
      <c r="DC46" s="75">
        <v>0.5</v>
      </c>
      <c r="DD46" s="75">
        <v>0.5</v>
      </c>
      <c r="DE46" s="75">
        <v>0.475</v>
      </c>
      <c r="DF46" s="75">
        <v>1.3998264123604307</v>
      </c>
      <c r="DG46" s="75">
        <v>359.153477247523</v>
      </c>
      <c r="DH46" s="76">
        <v>60.15</v>
      </c>
      <c r="DI46" s="76">
        <v>60.11</v>
      </c>
      <c r="DJ46" s="76">
        <v>87.04</v>
      </c>
      <c r="DK46" s="76">
        <v>0.4666666666666667</v>
      </c>
      <c r="DL46" s="76">
        <v>80.59</v>
      </c>
      <c r="DM46" s="76">
        <v>3.46</v>
      </c>
      <c r="DN46" s="76">
        <v>0.42</v>
      </c>
      <c r="DO46" s="76">
        <v>2.412</v>
      </c>
      <c r="DP46" s="77">
        <v>85.3</v>
      </c>
      <c r="DQ46" s="77">
        <v>98.93</v>
      </c>
      <c r="DR46" s="77">
        <v>1.20964002609253</v>
      </c>
      <c r="DS46" s="77">
        <v>0.029012498257840157</v>
      </c>
      <c r="DT46" s="77">
        <v>17</v>
      </c>
      <c r="DU46" s="77">
        <v>17</v>
      </c>
    </row>
    <row r="47" spans="1:125" ht="14.25">
      <c r="A47" t="s">
        <v>134</v>
      </c>
      <c r="B47" s="51">
        <v>1</v>
      </c>
      <c r="C47" s="51" t="s">
        <v>230</v>
      </c>
      <c r="D47" s="51" t="s">
        <v>135</v>
      </c>
      <c r="F47" s="51" t="s">
        <v>131</v>
      </c>
      <c r="G47" s="52">
        <f t="shared" si="3"/>
        <v>67.30350291688116</v>
      </c>
      <c r="H47" s="53">
        <f t="shared" si="11"/>
        <v>46.03898885011122</v>
      </c>
      <c r="I47" s="53">
        <f t="shared" si="11"/>
        <v>68.23668382585234</v>
      </c>
      <c r="J47" s="53">
        <f t="shared" si="11"/>
        <v>88.14416096573542</v>
      </c>
      <c r="K47" s="53">
        <f t="shared" si="11"/>
        <v>70.83037205271387</v>
      </c>
      <c r="L47" s="53">
        <f t="shared" si="11"/>
        <v>63.26730888999291</v>
      </c>
      <c r="M47" s="53">
        <f t="shared" si="12"/>
        <v>4.607754475703325</v>
      </c>
      <c r="N47" s="53">
        <f t="shared" si="12"/>
        <v>3.949672777952222</v>
      </c>
      <c r="O47" s="53">
        <f t="shared" si="12"/>
        <v>14.002852518006426</v>
      </c>
      <c r="P47" s="53">
        <f t="shared" si="12"/>
        <v>11.078530813135378</v>
      </c>
      <c r="Q47" s="53">
        <f t="shared" si="12"/>
        <v>4.50825807375721</v>
      </c>
      <c r="R47" s="54">
        <f t="shared" si="6"/>
        <v>15.359181585677748</v>
      </c>
      <c r="S47" s="55">
        <f t="shared" si="7"/>
        <v>39.49672777952222</v>
      </c>
      <c r="T47" s="55">
        <f t="shared" si="8"/>
        <v>70.01426259003213</v>
      </c>
      <c r="U47" s="55">
        <f t="shared" si="9"/>
        <v>36.92843604378459</v>
      </c>
      <c r="V47" s="55">
        <f t="shared" si="10"/>
        <v>45.082580737572094</v>
      </c>
      <c r="W47" s="56">
        <v>0.35109</v>
      </c>
      <c r="X47" s="56">
        <v>0.32389</v>
      </c>
      <c r="Y47" s="56">
        <v>0.07482</v>
      </c>
      <c r="Z47" s="56"/>
      <c r="AA47" s="56">
        <v>0.2215</v>
      </c>
      <c r="AB47" s="56">
        <v>0.07777</v>
      </c>
      <c r="AC47" s="57">
        <v>0.06199</v>
      </c>
      <c r="AD47" s="58">
        <v>0.90912</v>
      </c>
      <c r="AE47" s="59">
        <v>0.98763</v>
      </c>
      <c r="AF47" s="59">
        <v>0.27273</v>
      </c>
      <c r="AG47" s="60">
        <v>0.687</v>
      </c>
      <c r="AH47" s="60">
        <v>0.36593</v>
      </c>
      <c r="AI47" s="60">
        <v>1</v>
      </c>
      <c r="AJ47" s="60">
        <v>0.24074</v>
      </c>
      <c r="AK47" s="61">
        <v>1</v>
      </c>
      <c r="AL47" s="62">
        <v>0.35135</v>
      </c>
      <c r="AM47" s="62">
        <v>0.07243</v>
      </c>
      <c r="AN47" s="62">
        <v>0.6229</v>
      </c>
      <c r="AO47" s="63">
        <v>0.54508</v>
      </c>
      <c r="AP47" s="63">
        <v>0.80417</v>
      </c>
      <c r="AQ47" s="63"/>
      <c r="AR47" s="63">
        <v>0.06195</v>
      </c>
      <c r="AS47" s="63">
        <v>0.3862</v>
      </c>
      <c r="AT47" s="63">
        <v>0.40713</v>
      </c>
      <c r="AU47" s="63">
        <v>0.08809</v>
      </c>
      <c r="AV47" s="63">
        <v>0.02655</v>
      </c>
      <c r="AW47" s="60">
        <v>0.07119</v>
      </c>
      <c r="AX47" s="64">
        <v>1</v>
      </c>
      <c r="AY47" s="64">
        <v>0.61095</v>
      </c>
      <c r="AZ47" s="64">
        <v>0.75</v>
      </c>
      <c r="BA47" s="65">
        <v>1</v>
      </c>
      <c r="BB47" s="64">
        <v>1</v>
      </c>
      <c r="BC47" s="66">
        <v>0.625</v>
      </c>
      <c r="BD47" s="66">
        <v>0</v>
      </c>
      <c r="BE47" s="66">
        <v>0</v>
      </c>
      <c r="BF47" s="67"/>
      <c r="BG47" s="64">
        <v>0.10086</v>
      </c>
      <c r="BH47" s="64">
        <v>0.02774</v>
      </c>
      <c r="BI47" s="68">
        <v>0.48741</v>
      </c>
      <c r="BJ47" s="68">
        <v>0.41467</v>
      </c>
      <c r="BK47" s="68">
        <v>0.5975</v>
      </c>
      <c r="BL47" s="68">
        <v>0.52</v>
      </c>
      <c r="BM47" s="69"/>
      <c r="BN47" s="68">
        <v>0.02814</v>
      </c>
      <c r="BO47" s="68">
        <v>0.21205</v>
      </c>
      <c r="BP47" s="68">
        <v>0.03588</v>
      </c>
      <c r="BQ47" s="68">
        <v>0.21631</v>
      </c>
      <c r="BR47" s="70">
        <v>0.82192</v>
      </c>
      <c r="BS47" s="70">
        <v>0.8196</v>
      </c>
      <c r="BT47" s="70">
        <v>0.18597</v>
      </c>
      <c r="BU47" s="71"/>
      <c r="BV47" s="70">
        <v>0.06101</v>
      </c>
      <c r="BW47" s="70">
        <v>0.06189</v>
      </c>
      <c r="BX47" s="70">
        <v>0.63333</v>
      </c>
      <c r="BY47" s="72">
        <v>28.022</v>
      </c>
      <c r="BZ47" s="56">
        <v>0.14472240489946783</v>
      </c>
      <c r="CA47" s="56">
        <v>0.114032743124637</v>
      </c>
      <c r="CB47" s="73">
        <v>111.875</v>
      </c>
      <c r="CC47" s="73">
        <v>0.08491804252889416</v>
      </c>
      <c r="CD47" s="73">
        <v>90.88525</v>
      </c>
      <c r="CE47" s="74"/>
      <c r="CF47" s="74"/>
      <c r="CG47" s="74">
        <v>9.8</v>
      </c>
      <c r="CH47" s="74">
        <v>68.7</v>
      </c>
      <c r="CI47" s="74">
        <v>20.7768705415163</v>
      </c>
      <c r="CJ47" s="74">
        <v>1</v>
      </c>
      <c r="CK47" s="74">
        <v>119</v>
      </c>
      <c r="CL47" s="74">
        <v>1</v>
      </c>
      <c r="CM47" s="74">
        <v>52</v>
      </c>
      <c r="CN47" s="74">
        <v>0.67</v>
      </c>
      <c r="CO47" s="74">
        <v>66.4</v>
      </c>
      <c r="CP47" s="74">
        <v>136.828005313873</v>
      </c>
      <c r="CQ47" s="74">
        <v>59.83934</v>
      </c>
      <c r="CR47" s="74"/>
      <c r="CS47" s="74">
        <v>32.02908</v>
      </c>
      <c r="CT47" s="74">
        <v>32.02921</v>
      </c>
      <c r="CU47" s="74"/>
      <c r="CV47" s="74">
        <v>1.2</v>
      </c>
      <c r="CW47" s="74">
        <v>2.0999994277953693</v>
      </c>
      <c r="CX47" s="75">
        <v>1</v>
      </c>
      <c r="CY47" s="75">
        <v>0.6364</v>
      </c>
      <c r="CZ47" s="75">
        <v>0.75</v>
      </c>
      <c r="DA47" s="75">
        <v>1</v>
      </c>
      <c r="DB47" s="75">
        <v>1</v>
      </c>
      <c r="DC47" s="75">
        <v>0.625</v>
      </c>
      <c r="DD47" s="75">
        <v>0</v>
      </c>
      <c r="DE47" s="75">
        <v>0</v>
      </c>
      <c r="DF47" s="75">
        <v>1.1713641851154188</v>
      </c>
      <c r="DG47" s="75">
        <v>118.6434638771251</v>
      </c>
      <c r="DH47" s="76">
        <v>70.07</v>
      </c>
      <c r="DI47" s="76">
        <v>59.28</v>
      </c>
      <c r="DJ47" s="76">
        <v>84.74</v>
      </c>
      <c r="DK47" s="76">
        <v>0.43333333333333335</v>
      </c>
      <c r="DL47" s="76">
        <v>43.24</v>
      </c>
      <c r="DM47" s="76">
        <v>3.05</v>
      </c>
      <c r="DN47" s="76">
        <v>0.58</v>
      </c>
      <c r="DO47" s="76">
        <v>9.62198</v>
      </c>
      <c r="DP47" s="77">
        <v>88.3</v>
      </c>
      <c r="DQ47" s="77">
        <v>82.7</v>
      </c>
      <c r="DR47" s="77">
        <v>0.761600017547607</v>
      </c>
      <c r="DS47" s="77">
        <v>0.17941027689606864</v>
      </c>
      <c r="DT47" s="77">
        <v>6.048</v>
      </c>
      <c r="DU47" s="77">
        <v>19</v>
      </c>
    </row>
    <row r="48" spans="1:125" ht="14.25">
      <c r="A48" t="s">
        <v>136</v>
      </c>
      <c r="B48" s="51">
        <v>6</v>
      </c>
      <c r="C48" s="51" t="s">
        <v>83</v>
      </c>
      <c r="D48" s="51" t="s">
        <v>84</v>
      </c>
      <c r="F48" s="51" t="s">
        <v>122</v>
      </c>
      <c r="G48" s="52">
        <f t="shared" si="3"/>
        <v>60.50269977265525</v>
      </c>
      <c r="H48" s="53">
        <f t="shared" si="11"/>
        <v>89.80896778481774</v>
      </c>
      <c r="I48" s="53">
        <f t="shared" si="11"/>
        <v>84.93904019130224</v>
      </c>
      <c r="J48" s="53">
        <f t="shared" si="11"/>
        <v>33.63384628679058</v>
      </c>
      <c r="K48" s="53">
        <f t="shared" si="11"/>
        <v>20.756964255323613</v>
      </c>
      <c r="L48" s="53">
        <f t="shared" si="11"/>
        <v>73.3746803450421</v>
      </c>
      <c r="M48" s="53">
        <f t="shared" si="12"/>
        <v>16.792679539641945</v>
      </c>
      <c r="N48" s="53">
        <f t="shared" si="12"/>
        <v>5.81975966640112</v>
      </c>
      <c r="O48" s="53">
        <f t="shared" si="12"/>
        <v>-1.9988805414943145</v>
      </c>
      <c r="P48" s="53">
        <f t="shared" si="12"/>
        <v>1.413854344997923</v>
      </c>
      <c r="Q48" s="53">
        <f t="shared" si="12"/>
        <v>5.356830024466912</v>
      </c>
      <c r="R48" s="54">
        <f t="shared" si="6"/>
        <v>55.97559846547314</v>
      </c>
      <c r="S48" s="55">
        <f t="shared" si="7"/>
        <v>58.19759666401121</v>
      </c>
      <c r="T48" s="55">
        <f t="shared" si="8"/>
        <v>-9.994402707471572</v>
      </c>
      <c r="U48" s="55">
        <f t="shared" si="9"/>
        <v>4.712847816659743</v>
      </c>
      <c r="V48" s="55">
        <f t="shared" si="10"/>
        <v>53.56830024466912</v>
      </c>
      <c r="W48" s="56">
        <v>1</v>
      </c>
      <c r="X48" s="56">
        <v>0.26312</v>
      </c>
      <c r="Y48" s="56">
        <v>0.20627</v>
      </c>
      <c r="Z48" s="56"/>
      <c r="AA48" s="56">
        <v>0</v>
      </c>
      <c r="AB48" s="56">
        <v>0.0701</v>
      </c>
      <c r="AC48" s="57">
        <v>0</v>
      </c>
      <c r="AD48" s="58">
        <v>0.87496</v>
      </c>
      <c r="AE48" s="59">
        <v>0.89627</v>
      </c>
      <c r="AF48" s="59">
        <v>0.32288</v>
      </c>
      <c r="AG48" s="60">
        <v>0.273</v>
      </c>
      <c r="AH48" s="60">
        <v>0.35453</v>
      </c>
      <c r="AI48" s="60">
        <v>0</v>
      </c>
      <c r="AJ48" s="60">
        <v>0.11111</v>
      </c>
      <c r="AK48" s="61">
        <v>0</v>
      </c>
      <c r="AL48" s="62">
        <v>0.78378</v>
      </c>
      <c r="AM48" s="62">
        <v>0.19241</v>
      </c>
      <c r="AN48" s="62">
        <v>1</v>
      </c>
      <c r="AO48" s="63">
        <v>0.97822</v>
      </c>
      <c r="AP48" s="63">
        <v>0.76432</v>
      </c>
      <c r="AQ48" s="63"/>
      <c r="AR48" s="63">
        <v>0.04667</v>
      </c>
      <c r="AS48" s="63">
        <v>0.12458</v>
      </c>
      <c r="AT48" s="63">
        <v>0.03299</v>
      </c>
      <c r="AU48" s="63">
        <v>0.02547</v>
      </c>
      <c r="AV48" s="63">
        <v>0.01327</v>
      </c>
      <c r="AW48" s="60">
        <v>0</v>
      </c>
      <c r="AX48" s="64">
        <v>0</v>
      </c>
      <c r="AY48" s="64">
        <v>0.27761</v>
      </c>
      <c r="AZ48" s="64">
        <v>0</v>
      </c>
      <c r="BA48" s="65">
        <v>0</v>
      </c>
      <c r="BB48" s="64">
        <v>0.33333</v>
      </c>
      <c r="BC48" s="66">
        <v>0.5</v>
      </c>
      <c r="BD48" s="66">
        <v>0</v>
      </c>
      <c r="BE48" s="66">
        <v>0</v>
      </c>
      <c r="BF48" s="67"/>
      <c r="BG48" s="64">
        <v>0.28539</v>
      </c>
      <c r="BH48" s="64">
        <v>0.23853</v>
      </c>
      <c r="BI48" s="68">
        <v>0.51481</v>
      </c>
      <c r="BJ48" s="68">
        <v>0.47516</v>
      </c>
      <c r="BK48" s="68">
        <v>0.72909</v>
      </c>
      <c r="BL48" s="68">
        <v>0.42</v>
      </c>
      <c r="BM48" s="69"/>
      <c r="BN48" s="68">
        <v>0.26193</v>
      </c>
      <c r="BO48" s="68">
        <v>0.5099</v>
      </c>
      <c r="BP48" s="68">
        <v>0.20582</v>
      </c>
      <c r="BQ48" s="68">
        <v>0.87141</v>
      </c>
      <c r="BR48" s="70">
        <v>0.98478</v>
      </c>
      <c r="BS48" s="70">
        <v>0.93885</v>
      </c>
      <c r="BT48" s="70">
        <v>0.02039</v>
      </c>
      <c r="BU48" s="71"/>
      <c r="BV48" s="70">
        <v>0.03012</v>
      </c>
      <c r="BW48" s="70">
        <v>0.02281</v>
      </c>
      <c r="BX48" s="70">
        <v>0.67778</v>
      </c>
      <c r="BY48" s="72">
        <v>70.828</v>
      </c>
      <c r="BZ48" s="56"/>
      <c r="CA48" s="56"/>
      <c r="CB48" s="73">
        <v>55.5602</v>
      </c>
      <c r="CC48" s="73"/>
      <c r="CD48" s="73">
        <v>0</v>
      </c>
      <c r="CE48" s="74">
        <v>91.30098</v>
      </c>
      <c r="CF48" s="74">
        <v>0.98314</v>
      </c>
      <c r="CG48" s="74">
        <v>11.4</v>
      </c>
      <c r="CH48" s="74">
        <v>27.3</v>
      </c>
      <c r="CI48" s="74"/>
      <c r="CJ48" s="74">
        <v>0</v>
      </c>
      <c r="CK48" s="74">
        <v>70</v>
      </c>
      <c r="CL48" s="74">
        <v>0</v>
      </c>
      <c r="CM48" s="74">
        <v>68</v>
      </c>
      <c r="CN48" s="74"/>
      <c r="CO48" s="74">
        <v>100</v>
      </c>
      <c r="CP48" s="74">
        <v>224.131989479065</v>
      </c>
      <c r="CQ48" s="74">
        <v>58.28091</v>
      </c>
      <c r="CR48" s="74">
        <v>1.75176</v>
      </c>
      <c r="CS48" s="74">
        <v>10.33143</v>
      </c>
      <c r="CT48" s="74">
        <v>8.60512</v>
      </c>
      <c r="CU48" s="74">
        <v>0.60978</v>
      </c>
      <c r="CV48" s="74">
        <v>0.6</v>
      </c>
      <c r="CW48" s="74">
        <v>-1.3000000715255797</v>
      </c>
      <c r="CX48" s="75">
        <v>0</v>
      </c>
      <c r="CY48" s="75">
        <v>0.3636</v>
      </c>
      <c r="CZ48" s="75">
        <v>0</v>
      </c>
      <c r="DA48" s="75">
        <v>0</v>
      </c>
      <c r="DB48" s="75">
        <v>0.3333333333333333</v>
      </c>
      <c r="DC48" s="75">
        <v>0.5</v>
      </c>
      <c r="DD48" s="75">
        <v>0</v>
      </c>
      <c r="DE48" s="75">
        <v>0</v>
      </c>
      <c r="DF48" s="75">
        <v>3.3131044109212118</v>
      </c>
      <c r="DG48" s="75">
        <v>695.2785051881312</v>
      </c>
      <c r="DH48" s="76">
        <v>71.67</v>
      </c>
      <c r="DI48" s="76">
        <v>62.86</v>
      </c>
      <c r="DJ48" s="76">
        <v>89.16</v>
      </c>
      <c r="DK48" s="76">
        <v>0.35</v>
      </c>
      <c r="DL48" s="76">
        <v>402.5</v>
      </c>
      <c r="DM48" s="76">
        <v>6.66</v>
      </c>
      <c r="DN48" s="76">
        <v>3.09</v>
      </c>
      <c r="DO48" s="76">
        <v>38.70426</v>
      </c>
      <c r="DP48" s="77">
        <v>99</v>
      </c>
      <c r="DQ48" s="77">
        <v>94.13527</v>
      </c>
      <c r="DR48" s="77">
        <v>0.0949399992823601</v>
      </c>
      <c r="DS48" s="77">
        <v>0.0890585090655625</v>
      </c>
      <c r="DT48" s="77">
        <v>2.278</v>
      </c>
      <c r="DU48" s="77"/>
    </row>
    <row r="49" spans="1:125" ht="14.25">
      <c r="A49" t="s">
        <v>137</v>
      </c>
      <c r="B49" s="51">
        <v>6</v>
      </c>
      <c r="C49" s="51" t="s">
        <v>83</v>
      </c>
      <c r="D49" s="51" t="s">
        <v>124</v>
      </c>
      <c r="F49" s="51" t="s">
        <v>122</v>
      </c>
      <c r="G49" s="52">
        <f t="shared" si="3"/>
        <v>48.792582096100716</v>
      </c>
      <c r="H49" s="53">
        <f t="shared" si="11"/>
        <v>76.19527577492904</v>
      </c>
      <c r="I49" s="53">
        <f t="shared" si="11"/>
        <v>71.00381745307209</v>
      </c>
      <c r="J49" s="53">
        <f t="shared" si="11"/>
        <v>0</v>
      </c>
      <c r="K49" s="53">
        <f t="shared" si="11"/>
        <v>48.07432884554025</v>
      </c>
      <c r="L49" s="53">
        <f t="shared" si="11"/>
        <v>48.6894884069622</v>
      </c>
      <c r="M49" s="53">
        <f t="shared" si="12"/>
        <v>13.002825831202045</v>
      </c>
      <c r="N49" s="53">
        <f t="shared" si="12"/>
        <v>4.259496146680847</v>
      </c>
      <c r="O49" s="53">
        <f t="shared" si="12"/>
        <v>-11.872238147580344</v>
      </c>
      <c r="P49" s="53">
        <f t="shared" si="12"/>
        <v>6.686383264836252</v>
      </c>
      <c r="Q49" s="53">
        <f t="shared" si="12"/>
        <v>3.28436622221142</v>
      </c>
      <c r="R49" s="54">
        <f t="shared" si="6"/>
        <v>43.342752770673485</v>
      </c>
      <c r="S49" s="55">
        <f t="shared" si="7"/>
        <v>42.59496146680848</v>
      </c>
      <c r="T49" s="55">
        <f t="shared" si="8"/>
        <v>-59.361190737901715</v>
      </c>
      <c r="U49" s="55">
        <f t="shared" si="9"/>
        <v>22.28794421612084</v>
      </c>
      <c r="V49" s="55">
        <f t="shared" si="10"/>
        <v>32.8436622221142</v>
      </c>
      <c r="W49" s="56">
        <v>0.72146</v>
      </c>
      <c r="X49" s="56">
        <v>0.26312</v>
      </c>
      <c r="Y49" s="56">
        <v>0.20627</v>
      </c>
      <c r="Z49" s="56"/>
      <c r="AA49" s="56">
        <v>0</v>
      </c>
      <c r="AB49" s="56">
        <v>0.0701</v>
      </c>
      <c r="AC49" s="57">
        <v>0</v>
      </c>
      <c r="AD49" s="58">
        <v>0.98605</v>
      </c>
      <c r="AE49" s="59">
        <v>1</v>
      </c>
      <c r="AF49" s="59">
        <v>0.08464</v>
      </c>
      <c r="AG49" s="60">
        <v>0.247</v>
      </c>
      <c r="AH49" s="60">
        <v>0.35453</v>
      </c>
      <c r="AI49" s="60">
        <v>0</v>
      </c>
      <c r="AJ49" s="60">
        <v>0.05556</v>
      </c>
      <c r="AK49" s="61">
        <v>0</v>
      </c>
      <c r="AL49" s="62">
        <v>0.72973</v>
      </c>
      <c r="AM49" s="62">
        <v>0.15883</v>
      </c>
      <c r="AN49" s="62">
        <v>0.96296</v>
      </c>
      <c r="AO49" s="63">
        <v>0.58619</v>
      </c>
      <c r="AP49" s="63">
        <v>0.70921</v>
      </c>
      <c r="AQ49" s="63"/>
      <c r="AR49" s="63">
        <v>0.06876</v>
      </c>
      <c r="AS49" s="63">
        <v>0.30965</v>
      </c>
      <c r="AT49" s="63">
        <v>0</v>
      </c>
      <c r="AU49" s="63">
        <v>0.12691</v>
      </c>
      <c r="AV49" s="63">
        <v>0.14791</v>
      </c>
      <c r="AW49" s="60">
        <v>0.16795</v>
      </c>
      <c r="AX49" s="64">
        <v>0</v>
      </c>
      <c r="AY49" s="64">
        <v>0.16654</v>
      </c>
      <c r="AZ49" s="64">
        <v>0.25</v>
      </c>
      <c r="BA49" s="65">
        <v>0</v>
      </c>
      <c r="BB49" s="64">
        <v>0.33333</v>
      </c>
      <c r="BC49" s="66">
        <v>0.25</v>
      </c>
      <c r="BD49" s="66">
        <v>0</v>
      </c>
      <c r="BE49" s="66">
        <v>0</v>
      </c>
      <c r="BF49" s="67"/>
      <c r="BG49" s="64">
        <v>1</v>
      </c>
      <c r="BH49" s="64">
        <v>0.5028</v>
      </c>
      <c r="BI49" s="68">
        <v>0.24679</v>
      </c>
      <c r="BJ49" s="68">
        <v>0.36076</v>
      </c>
      <c r="BK49" s="68">
        <v>0.75826</v>
      </c>
      <c r="BL49" s="68">
        <v>0.56001</v>
      </c>
      <c r="BM49" s="69"/>
      <c r="BN49" s="68">
        <v>0.01616</v>
      </c>
      <c r="BO49" s="68">
        <v>0.33663</v>
      </c>
      <c r="BP49" s="68">
        <v>0.16588</v>
      </c>
      <c r="BQ49" s="68">
        <v>0.39894</v>
      </c>
      <c r="BR49" s="70">
        <v>0.78843</v>
      </c>
      <c r="BS49" s="70">
        <v>0.93848</v>
      </c>
      <c r="BT49" s="70">
        <v>0.02972</v>
      </c>
      <c r="BU49" s="71"/>
      <c r="BV49" s="70">
        <v>0.14565</v>
      </c>
      <c r="BW49" s="70">
        <v>0.01411</v>
      </c>
      <c r="BX49" s="70">
        <v>1</v>
      </c>
      <c r="BY49" s="72">
        <v>47.274</v>
      </c>
      <c r="BZ49" s="56"/>
      <c r="CA49" s="56"/>
      <c r="CB49" s="73">
        <v>42.5369</v>
      </c>
      <c r="CC49" s="73"/>
      <c r="CD49" s="73">
        <v>0</v>
      </c>
      <c r="CE49" s="74">
        <v>98.95002</v>
      </c>
      <c r="CF49" s="74">
        <v>1.01514</v>
      </c>
      <c r="CG49" s="74">
        <v>3.8</v>
      </c>
      <c r="CH49" s="74">
        <v>24.7</v>
      </c>
      <c r="CI49" s="74"/>
      <c r="CJ49" s="74">
        <v>0</v>
      </c>
      <c r="CK49" s="74">
        <v>49</v>
      </c>
      <c r="CL49" s="74">
        <v>0</v>
      </c>
      <c r="CM49" s="74">
        <v>66</v>
      </c>
      <c r="CN49" s="74">
        <v>1.35</v>
      </c>
      <c r="CO49" s="74">
        <v>96.7</v>
      </c>
      <c r="CP49" s="74">
        <v>145.114004611969</v>
      </c>
      <c r="CQ49" s="74">
        <v>56.12594</v>
      </c>
      <c r="CR49" s="74">
        <v>2.55726</v>
      </c>
      <c r="CS49" s="74">
        <v>25.68042</v>
      </c>
      <c r="CT49" s="74">
        <v>6.53981</v>
      </c>
      <c r="CU49" s="74">
        <v>2.88542</v>
      </c>
      <c r="CV49" s="74"/>
      <c r="CW49" s="74"/>
      <c r="CX49" s="75">
        <v>0</v>
      </c>
      <c r="CY49" s="75">
        <v>0.2727</v>
      </c>
      <c r="CZ49" s="75">
        <v>0.25</v>
      </c>
      <c r="DA49" s="75">
        <v>0</v>
      </c>
      <c r="DB49" s="75">
        <v>0.3333333333333333</v>
      </c>
      <c r="DC49" s="75">
        <v>0.25</v>
      </c>
      <c r="DD49" s="75">
        <v>0</v>
      </c>
      <c r="DE49" s="75">
        <v>0</v>
      </c>
      <c r="DF49" s="75">
        <v>11.607139941947974</v>
      </c>
      <c r="DG49" s="75">
        <v>1418.225281163162</v>
      </c>
      <c r="DH49" s="76">
        <v>56.02</v>
      </c>
      <c r="DI49" s="76">
        <v>56.09</v>
      </c>
      <c r="DJ49" s="76">
        <v>90.14</v>
      </c>
      <c r="DK49" s="76">
        <v>0.4666666666666667</v>
      </c>
      <c r="DL49" s="76">
        <v>24.83</v>
      </c>
      <c r="DM49" s="76">
        <v>4.56</v>
      </c>
      <c r="DN49" s="76">
        <v>2.5</v>
      </c>
      <c r="DO49" s="76">
        <v>17.72944</v>
      </c>
      <c r="DP49" s="77">
        <v>86.1</v>
      </c>
      <c r="DQ49" s="77">
        <v>94.13527</v>
      </c>
      <c r="DR49" s="77">
        <v>0.132489994168282</v>
      </c>
      <c r="DS49" s="77">
        <v>0.4269852473981705</v>
      </c>
      <c r="DT49" s="77">
        <v>1.438</v>
      </c>
      <c r="DU49" s="77">
        <v>37</v>
      </c>
    </row>
    <row r="50" spans="1:125" ht="14.25">
      <c r="A50" t="s">
        <v>138</v>
      </c>
      <c r="B50" s="51">
        <v>6</v>
      </c>
      <c r="C50" s="51" t="s">
        <v>83</v>
      </c>
      <c r="D50" s="51" t="s">
        <v>84</v>
      </c>
      <c r="F50" s="51" t="s">
        <v>122</v>
      </c>
      <c r="G50" s="52">
        <f t="shared" si="3"/>
        <v>50.705893905386844</v>
      </c>
      <c r="H50" s="53">
        <f t="shared" si="11"/>
        <v>72.94442968542697</v>
      </c>
      <c r="I50" s="53">
        <f t="shared" si="11"/>
        <v>81.60838397527695</v>
      </c>
      <c r="J50" s="53">
        <f t="shared" si="11"/>
        <v>44.02041502067177</v>
      </c>
      <c r="K50" s="53">
        <f t="shared" si="11"/>
        <v>4.99806544577502</v>
      </c>
      <c r="L50" s="53">
        <f t="shared" si="11"/>
        <v>49.95817539978352</v>
      </c>
      <c r="M50" s="53">
        <f t="shared" si="12"/>
        <v>12.09783759590793</v>
      </c>
      <c r="N50" s="53">
        <f t="shared" si="12"/>
        <v>5.446841236017005</v>
      </c>
      <c r="O50" s="53">
        <f t="shared" si="12"/>
        <v>1.050140570613135</v>
      </c>
      <c r="P50" s="53">
        <f t="shared" si="12"/>
        <v>-1.6277732411385561</v>
      </c>
      <c r="Q50" s="53">
        <f t="shared" si="12"/>
        <v>3.3908797901678653</v>
      </c>
      <c r="R50" s="54">
        <f t="shared" si="6"/>
        <v>40.3261253196931</v>
      </c>
      <c r="S50" s="55">
        <f t="shared" si="7"/>
        <v>54.46841236017005</v>
      </c>
      <c r="T50" s="55">
        <f t="shared" si="8"/>
        <v>5.250702853065675</v>
      </c>
      <c r="U50" s="55">
        <f t="shared" si="9"/>
        <v>-5.425910803795187</v>
      </c>
      <c r="V50" s="55">
        <f t="shared" si="10"/>
        <v>33.90879790167865</v>
      </c>
      <c r="W50" s="56">
        <v>0.71738</v>
      </c>
      <c r="X50" s="56">
        <v>0.26312</v>
      </c>
      <c r="Y50" s="56">
        <v>0.09291</v>
      </c>
      <c r="Z50" s="56"/>
      <c r="AA50" s="56">
        <v>0</v>
      </c>
      <c r="AB50" s="56">
        <v>0.0701</v>
      </c>
      <c r="AC50" s="57">
        <v>0</v>
      </c>
      <c r="AD50" s="58">
        <v>0.9614</v>
      </c>
      <c r="AE50" s="59">
        <v>0.90466</v>
      </c>
      <c r="AF50" s="59">
        <v>0.01881</v>
      </c>
      <c r="AG50" s="60">
        <v>0.079</v>
      </c>
      <c r="AH50" s="60">
        <v>0.35453</v>
      </c>
      <c r="AI50" s="60">
        <v>0</v>
      </c>
      <c r="AJ50" s="60">
        <v>0.05556</v>
      </c>
      <c r="AK50" s="61">
        <v>0</v>
      </c>
      <c r="AL50" s="62">
        <v>0.78378</v>
      </c>
      <c r="AM50" s="62">
        <v>0.19241</v>
      </c>
      <c r="AN50" s="62">
        <v>0.97755</v>
      </c>
      <c r="AO50" s="63">
        <v>1</v>
      </c>
      <c r="AP50" s="63">
        <v>0.82799</v>
      </c>
      <c r="AQ50" s="63"/>
      <c r="AR50" s="63">
        <v>0.06008</v>
      </c>
      <c r="AS50" s="63">
        <v>0.18596</v>
      </c>
      <c r="AT50" s="63">
        <v>0.05403</v>
      </c>
      <c r="AU50" s="63">
        <v>0.03459</v>
      </c>
      <c r="AV50" s="63">
        <v>0</v>
      </c>
      <c r="AW50" s="60">
        <v>0</v>
      </c>
      <c r="AX50" s="64">
        <v>0</v>
      </c>
      <c r="AY50" s="64">
        <v>0.22214</v>
      </c>
      <c r="AZ50" s="64">
        <v>0.3125</v>
      </c>
      <c r="BA50" s="65">
        <v>0</v>
      </c>
      <c r="BB50" s="64">
        <v>0.39394</v>
      </c>
      <c r="BC50" s="66">
        <v>0.5</v>
      </c>
      <c r="BD50" s="66">
        <v>0</v>
      </c>
      <c r="BE50" s="66">
        <v>0</v>
      </c>
      <c r="BF50" s="67"/>
      <c r="BG50" s="64">
        <v>0.12916</v>
      </c>
      <c r="BH50" s="64">
        <v>0.19473</v>
      </c>
      <c r="BI50" s="68">
        <v>0.86659</v>
      </c>
      <c r="BJ50" s="68">
        <v>1</v>
      </c>
      <c r="BK50" s="68">
        <v>0.80917</v>
      </c>
      <c r="BL50" s="68">
        <v>0.48</v>
      </c>
      <c r="BM50" s="69"/>
      <c r="BN50" s="68">
        <v>1</v>
      </c>
      <c r="BO50" s="68">
        <v>1</v>
      </c>
      <c r="BP50" s="68">
        <v>0.41165</v>
      </c>
      <c r="BQ50" s="68">
        <v>0.99211</v>
      </c>
      <c r="BR50" s="70">
        <v>1</v>
      </c>
      <c r="BS50" s="70">
        <v>0.93885</v>
      </c>
      <c r="BT50" s="70">
        <v>0.12299</v>
      </c>
      <c r="BU50" s="71"/>
      <c r="BV50" s="70">
        <v>0.41126</v>
      </c>
      <c r="BW50" s="70">
        <v>0.01788</v>
      </c>
      <c r="BX50" s="70">
        <v>1</v>
      </c>
      <c r="BY50" s="72">
        <v>47.062</v>
      </c>
      <c r="BZ50" s="56"/>
      <c r="CA50" s="56">
        <v>0.14069881602968</v>
      </c>
      <c r="CB50" s="73">
        <v>66.8423</v>
      </c>
      <c r="CC50" s="73"/>
      <c r="CD50" s="73">
        <v>0</v>
      </c>
      <c r="CE50" s="74">
        <v>97.25263</v>
      </c>
      <c r="CF50" s="74"/>
      <c r="CG50" s="74">
        <v>1.7</v>
      </c>
      <c r="CH50" s="74">
        <v>7.9</v>
      </c>
      <c r="CI50" s="74"/>
      <c r="CJ50" s="74">
        <v>0</v>
      </c>
      <c r="CK50" s="74">
        <v>49</v>
      </c>
      <c r="CL50" s="74">
        <v>0</v>
      </c>
      <c r="CM50" s="74">
        <v>68</v>
      </c>
      <c r="CN50" s="74"/>
      <c r="CO50" s="74">
        <v>98</v>
      </c>
      <c r="CP50" s="74">
        <v>665.912008285522</v>
      </c>
      <c r="CQ50" s="74">
        <v>60.77058</v>
      </c>
      <c r="CR50" s="74"/>
      <c r="CS50" s="74">
        <v>15.4222</v>
      </c>
      <c r="CT50" s="74">
        <v>9.92245</v>
      </c>
      <c r="CU50" s="74">
        <v>0.8144</v>
      </c>
      <c r="CV50" s="74"/>
      <c r="CW50" s="74">
        <v>-0.200000002980232</v>
      </c>
      <c r="CX50" s="75">
        <v>0</v>
      </c>
      <c r="CY50" s="75">
        <v>0.3182</v>
      </c>
      <c r="CZ50" s="75">
        <v>0.3125</v>
      </c>
      <c r="DA50" s="75">
        <v>0</v>
      </c>
      <c r="DB50" s="75"/>
      <c r="DC50" s="75">
        <v>0.5</v>
      </c>
      <c r="DD50" s="75">
        <v>0</v>
      </c>
      <c r="DE50" s="75">
        <v>0</v>
      </c>
      <c r="DF50" s="75">
        <v>1.499851150723548</v>
      </c>
      <c r="DG50" s="75">
        <v>575.4654686581024</v>
      </c>
      <c r="DH50" s="76">
        <v>92.21</v>
      </c>
      <c r="DI50" s="76">
        <v>93.92</v>
      </c>
      <c r="DJ50" s="76">
        <v>91.85</v>
      </c>
      <c r="DK50" s="76">
        <v>0.4</v>
      </c>
      <c r="DL50" s="76">
        <v>5117.5</v>
      </c>
      <c r="DM50" s="76">
        <v>12.6</v>
      </c>
      <c r="DN50" s="76">
        <v>6.13</v>
      </c>
      <c r="DO50" s="76">
        <v>44.06252</v>
      </c>
      <c r="DP50" s="77">
        <v>100</v>
      </c>
      <c r="DQ50" s="77">
        <v>94.13527</v>
      </c>
      <c r="DR50" s="77"/>
      <c r="DS50" s="77">
        <v>1.2039620542147202</v>
      </c>
      <c r="DT50" s="77">
        <v>1.802</v>
      </c>
      <c r="DU50" s="77">
        <v>55</v>
      </c>
    </row>
    <row r="51" spans="1:125" ht="14.25">
      <c r="A51" t="s">
        <v>227</v>
      </c>
      <c r="B51" s="51">
        <v>6</v>
      </c>
      <c r="C51" s="51" t="s">
        <v>83</v>
      </c>
      <c r="D51" s="51" t="s">
        <v>84</v>
      </c>
      <c r="F51" s="51" t="s">
        <v>122</v>
      </c>
      <c r="G51" s="52">
        <f t="shared" si="3"/>
        <v>53.270957140713335</v>
      </c>
      <c r="H51" s="53">
        <f t="shared" si="11"/>
        <v>67.4985855826733</v>
      </c>
      <c r="I51" s="53">
        <f t="shared" si="11"/>
        <v>70.36460176958899</v>
      </c>
      <c r="J51" s="53">
        <f t="shared" si="11"/>
        <v>14.50724935829256</v>
      </c>
      <c r="K51" s="53">
        <f t="shared" si="11"/>
        <v>54.431973450067176</v>
      </c>
      <c r="L51" s="53">
        <f t="shared" si="11"/>
        <v>59.55237554294467</v>
      </c>
      <c r="M51" s="53">
        <f t="shared" si="12"/>
        <v>10.581793861892582</v>
      </c>
      <c r="N51" s="53">
        <f t="shared" si="12"/>
        <v>4.187926073427866</v>
      </c>
      <c r="O51" s="53">
        <f t="shared" si="12"/>
        <v>-7.613573837416716</v>
      </c>
      <c r="P51" s="53">
        <f t="shared" si="12"/>
        <v>7.91347326939062</v>
      </c>
      <c r="Q51" s="53">
        <f t="shared" si="12"/>
        <v>4.1963680585261525</v>
      </c>
      <c r="R51" s="54">
        <f t="shared" si="6"/>
        <v>35.27264620630861</v>
      </c>
      <c r="S51" s="55">
        <f t="shared" si="7"/>
        <v>41.87926073427866</v>
      </c>
      <c r="T51" s="55">
        <f t="shared" si="8"/>
        <v>-38.06786918708358</v>
      </c>
      <c r="U51" s="55">
        <f t="shared" si="9"/>
        <v>26.378244231302066</v>
      </c>
      <c r="V51" s="55">
        <f t="shared" si="10"/>
        <v>41.96368058526153</v>
      </c>
      <c r="W51" s="56">
        <v>0.62567</v>
      </c>
      <c r="X51" s="56">
        <v>0.26312</v>
      </c>
      <c r="Y51" s="56">
        <v>0.20627</v>
      </c>
      <c r="Z51" s="56"/>
      <c r="AA51" s="56">
        <v>0</v>
      </c>
      <c r="AB51" s="56">
        <v>0.0701</v>
      </c>
      <c r="AC51" s="57">
        <v>0.11177</v>
      </c>
      <c r="AD51" s="58">
        <v>0.86466</v>
      </c>
      <c r="AE51" s="59">
        <v>1</v>
      </c>
      <c r="AF51" s="59">
        <v>0.07837</v>
      </c>
      <c r="AG51" s="60">
        <v>0.36749</v>
      </c>
      <c r="AH51" s="60">
        <v>0.35453</v>
      </c>
      <c r="AI51" s="60">
        <v>0</v>
      </c>
      <c r="AJ51" s="60">
        <v>0.11111</v>
      </c>
      <c r="AK51" s="61">
        <v>0</v>
      </c>
      <c r="AL51" s="62">
        <v>0.7027</v>
      </c>
      <c r="AM51" s="62">
        <v>0.11944</v>
      </c>
      <c r="AN51" s="62">
        <v>1</v>
      </c>
      <c r="AO51" s="63">
        <v>0.38375</v>
      </c>
      <c r="AP51" s="63">
        <v>0.57953</v>
      </c>
      <c r="AQ51" s="63"/>
      <c r="AR51" s="63">
        <v>0.06834</v>
      </c>
      <c r="AS51" s="63">
        <v>0.13042</v>
      </c>
      <c r="AT51" s="63">
        <v>0.06739</v>
      </c>
      <c r="AU51" s="63">
        <v>0.064</v>
      </c>
      <c r="AV51" s="63">
        <v>0.14791</v>
      </c>
      <c r="AW51" s="60">
        <v>0.16795</v>
      </c>
      <c r="AX51" s="64">
        <v>0</v>
      </c>
      <c r="AY51" s="64">
        <v>0.27761</v>
      </c>
      <c r="AZ51" s="64">
        <v>0.125</v>
      </c>
      <c r="BA51" s="65">
        <v>0</v>
      </c>
      <c r="BB51" s="64">
        <v>0.33333</v>
      </c>
      <c r="BC51" s="66">
        <v>0.25</v>
      </c>
      <c r="BD51" s="66">
        <v>0</v>
      </c>
      <c r="BE51" s="66">
        <v>0</v>
      </c>
      <c r="BF51" s="67"/>
      <c r="BG51" s="64">
        <v>0.77446</v>
      </c>
      <c r="BH51" s="64">
        <v>0.30614</v>
      </c>
      <c r="BI51" s="68">
        <v>0.29046</v>
      </c>
      <c r="BJ51" s="68">
        <v>0.64346</v>
      </c>
      <c r="BK51" s="68">
        <v>0.68651</v>
      </c>
      <c r="BL51" s="68">
        <v>0.58</v>
      </c>
      <c r="BM51" s="69"/>
      <c r="BN51" s="68">
        <v>0.05541</v>
      </c>
      <c r="BO51" s="68">
        <v>0.32261</v>
      </c>
      <c r="BP51" s="68">
        <v>0.14218</v>
      </c>
      <c r="BQ51" s="68">
        <v>0.47487</v>
      </c>
      <c r="BR51" s="70">
        <v>0.95434</v>
      </c>
      <c r="BS51" s="70">
        <v>0.93848</v>
      </c>
      <c r="BT51" s="70">
        <v>0.01504</v>
      </c>
      <c r="BU51" s="71"/>
      <c r="BV51" s="70">
        <v>0.15834</v>
      </c>
      <c r="BW51" s="70">
        <v>0.0303</v>
      </c>
      <c r="BX51" s="70">
        <v>0.86667</v>
      </c>
      <c r="BY51" s="72">
        <v>42.295</v>
      </c>
      <c r="BZ51" s="56"/>
      <c r="CA51" s="56"/>
      <c r="CB51" s="73">
        <v>47.5084</v>
      </c>
      <c r="CC51" s="73"/>
      <c r="CD51" s="73">
        <v>163.8641</v>
      </c>
      <c r="CE51" s="74">
        <v>90.59149</v>
      </c>
      <c r="CF51" s="74">
        <v>1.02524</v>
      </c>
      <c r="CG51" s="74">
        <v>3.6</v>
      </c>
      <c r="CH51" s="74"/>
      <c r="CI51" s="74"/>
      <c r="CJ51" s="74">
        <v>0</v>
      </c>
      <c r="CK51" s="74">
        <v>70</v>
      </c>
      <c r="CL51" s="74">
        <v>0</v>
      </c>
      <c r="CM51" s="74">
        <v>65</v>
      </c>
      <c r="CN51" s="74">
        <v>1.04</v>
      </c>
      <c r="CO51" s="74">
        <v>100</v>
      </c>
      <c r="CP51" s="74">
        <v>104.312002658844</v>
      </c>
      <c r="CQ51" s="74">
        <v>51.05456</v>
      </c>
      <c r="CR51" s="74">
        <v>2.54211</v>
      </c>
      <c r="CS51" s="74">
        <v>10.81629</v>
      </c>
      <c r="CT51" s="74">
        <v>10.75887</v>
      </c>
      <c r="CU51" s="74">
        <v>1.47427</v>
      </c>
      <c r="CV51" s="74"/>
      <c r="CW51" s="74"/>
      <c r="CX51" s="75">
        <v>0</v>
      </c>
      <c r="CY51" s="75">
        <v>0.3636</v>
      </c>
      <c r="CZ51" s="75">
        <v>0.125</v>
      </c>
      <c r="DA51" s="75">
        <v>0</v>
      </c>
      <c r="DB51" s="75">
        <v>0.3333333333333333</v>
      </c>
      <c r="DC51" s="75">
        <v>0.25</v>
      </c>
      <c r="DD51" s="75">
        <v>0</v>
      </c>
      <c r="DE51" s="75">
        <v>0</v>
      </c>
      <c r="DF51" s="75">
        <v>8.989463183401007</v>
      </c>
      <c r="DG51" s="75">
        <v>880.2364124109093</v>
      </c>
      <c r="DH51" s="76">
        <v>58.57</v>
      </c>
      <c r="DI51" s="76">
        <v>72.82</v>
      </c>
      <c r="DJ51" s="76">
        <v>87.73</v>
      </c>
      <c r="DK51" s="76">
        <v>0.48333333333333334</v>
      </c>
      <c r="DL51" s="76">
        <v>85.14</v>
      </c>
      <c r="DM51" s="76">
        <v>4.39</v>
      </c>
      <c r="DN51" s="76">
        <v>2.15</v>
      </c>
      <c r="DO51" s="76">
        <v>21.1004</v>
      </c>
      <c r="DP51" s="77">
        <v>97</v>
      </c>
      <c r="DQ51" s="77">
        <v>94.13527</v>
      </c>
      <c r="DR51" s="77">
        <v>0.0733800008893013</v>
      </c>
      <c r="DS51" s="77">
        <v>0.4641180871813567</v>
      </c>
      <c r="DT51" s="77">
        <v>3</v>
      </c>
      <c r="DU51" s="77">
        <v>26</v>
      </c>
    </row>
    <row r="52" spans="1:125" ht="14.25">
      <c r="A52" t="s">
        <v>139</v>
      </c>
      <c r="B52" s="51">
        <v>6</v>
      </c>
      <c r="C52" s="51" t="s">
        <v>83</v>
      </c>
      <c r="D52" s="51" t="s">
        <v>84</v>
      </c>
      <c r="F52" s="51" t="s">
        <v>122</v>
      </c>
      <c r="G52" s="52">
        <f t="shared" si="3"/>
        <v>47.51704433534927</v>
      </c>
      <c r="H52" s="53">
        <f t="shared" si="11"/>
        <v>55.0957761014878</v>
      </c>
      <c r="I52" s="53">
        <f t="shared" si="11"/>
        <v>73.16136297385374</v>
      </c>
      <c r="J52" s="53">
        <f t="shared" si="11"/>
        <v>24.4235105999881</v>
      </c>
      <c r="K52" s="53">
        <f t="shared" si="11"/>
        <v>15.94109445052974</v>
      </c>
      <c r="L52" s="53">
        <f t="shared" si="11"/>
        <v>68.96347755088698</v>
      </c>
      <c r="M52" s="53">
        <f t="shared" si="12"/>
        <v>7.129032225063938</v>
      </c>
      <c r="N52" s="53">
        <f t="shared" si="12"/>
        <v>4.501066707227125</v>
      </c>
      <c r="O52" s="53">
        <f t="shared" si="12"/>
        <v>-4.702613475649146</v>
      </c>
      <c r="P52" s="53">
        <f t="shared" si="12"/>
        <v>0.4843425417602997</v>
      </c>
      <c r="Q52" s="53">
        <f t="shared" si="12"/>
        <v>4.986484185624474</v>
      </c>
      <c r="R52" s="54">
        <f t="shared" si="6"/>
        <v>23.763440750213128</v>
      </c>
      <c r="S52" s="55">
        <f t="shared" si="7"/>
        <v>45.01066707227125</v>
      </c>
      <c r="T52" s="55">
        <f t="shared" si="8"/>
        <v>-23.513067378245733</v>
      </c>
      <c r="U52" s="55">
        <f t="shared" si="9"/>
        <v>1.6144751392009993</v>
      </c>
      <c r="V52" s="55">
        <f t="shared" si="10"/>
        <v>49.86484185624474</v>
      </c>
      <c r="W52" s="56">
        <v>0.51071</v>
      </c>
      <c r="X52" s="56">
        <v>0.26312</v>
      </c>
      <c r="Y52" s="56">
        <v>0.20627</v>
      </c>
      <c r="Z52" s="56"/>
      <c r="AA52" s="56">
        <v>0</v>
      </c>
      <c r="AB52" s="56">
        <v>0.0701</v>
      </c>
      <c r="AC52" s="57">
        <v>0.30063</v>
      </c>
      <c r="AD52" s="58">
        <v>0.92262</v>
      </c>
      <c r="AE52" s="59">
        <v>0.85099</v>
      </c>
      <c r="AF52" s="59">
        <v>0.08464</v>
      </c>
      <c r="AG52" s="60">
        <v>0.36749</v>
      </c>
      <c r="AH52" s="60">
        <v>0.35453</v>
      </c>
      <c r="AI52" s="60">
        <v>0</v>
      </c>
      <c r="AJ52" s="60">
        <v>0.03704</v>
      </c>
      <c r="AK52" s="61">
        <v>0</v>
      </c>
      <c r="AL52" s="62">
        <v>0.75676</v>
      </c>
      <c r="AM52" s="62">
        <v>0.19241</v>
      </c>
      <c r="AN52" s="62">
        <v>0.97306</v>
      </c>
      <c r="AO52" s="63">
        <v>0.54866</v>
      </c>
      <c r="AP52" s="63">
        <v>0.69485</v>
      </c>
      <c r="AQ52" s="63"/>
      <c r="AR52" s="63">
        <v>0.04608</v>
      </c>
      <c r="AS52" s="63">
        <v>0.18978</v>
      </c>
      <c r="AT52" s="63">
        <v>0.1522</v>
      </c>
      <c r="AU52" s="63">
        <v>0.08568</v>
      </c>
      <c r="AV52" s="63">
        <v>0.14791</v>
      </c>
      <c r="AW52" s="60">
        <v>0</v>
      </c>
      <c r="AX52" s="64">
        <v>0</v>
      </c>
      <c r="AY52" s="64">
        <v>0.11107</v>
      </c>
      <c r="AZ52" s="64">
        <v>0.0625</v>
      </c>
      <c r="BA52" s="65">
        <v>0</v>
      </c>
      <c r="BB52" s="64">
        <v>0</v>
      </c>
      <c r="BC52" s="66">
        <v>0.375</v>
      </c>
      <c r="BD52" s="66">
        <v>0</v>
      </c>
      <c r="BE52" s="66">
        <v>0</v>
      </c>
      <c r="BF52" s="67"/>
      <c r="BG52" s="64">
        <v>0.42701</v>
      </c>
      <c r="BH52" s="64">
        <v>0.18689</v>
      </c>
      <c r="BI52" s="68">
        <v>0.33208</v>
      </c>
      <c r="BJ52" s="68">
        <v>0.72998</v>
      </c>
      <c r="BK52" s="68">
        <v>0.79845</v>
      </c>
      <c r="BL52" s="68">
        <v>0.50001</v>
      </c>
      <c r="BM52" s="69"/>
      <c r="BN52" s="68">
        <v>0.20905</v>
      </c>
      <c r="BO52" s="68">
        <v>0.4736</v>
      </c>
      <c r="BP52" s="68">
        <v>0.42586</v>
      </c>
      <c r="BQ52" s="68">
        <v>1</v>
      </c>
      <c r="BR52" s="70">
        <v>1</v>
      </c>
      <c r="BS52" s="70">
        <v>0.93848</v>
      </c>
      <c r="BT52" s="70">
        <v>0.11829</v>
      </c>
      <c r="BU52" s="71"/>
      <c r="BV52" s="70">
        <v>0.20271</v>
      </c>
      <c r="BW52" s="70">
        <v>0.01709</v>
      </c>
      <c r="BX52" s="70">
        <v>0.7</v>
      </c>
      <c r="BY52" s="72">
        <v>36.319</v>
      </c>
      <c r="BZ52" s="56"/>
      <c r="CA52" s="56"/>
      <c r="CB52" s="73">
        <v>77.8481</v>
      </c>
      <c r="CC52" s="73"/>
      <c r="CD52" s="73">
        <v>440.7632</v>
      </c>
      <c r="CE52" s="74">
        <v>94.5822</v>
      </c>
      <c r="CF52" s="74">
        <v>0.97578</v>
      </c>
      <c r="CG52" s="74">
        <v>3.8</v>
      </c>
      <c r="CH52" s="74"/>
      <c r="CI52" s="74"/>
      <c r="CJ52" s="74">
        <v>0</v>
      </c>
      <c r="CK52" s="74">
        <v>42</v>
      </c>
      <c r="CL52" s="74">
        <v>0</v>
      </c>
      <c r="CM52" s="74">
        <v>67</v>
      </c>
      <c r="CN52" s="74"/>
      <c r="CO52" s="74">
        <v>97.6</v>
      </c>
      <c r="CP52" s="74"/>
      <c r="CQ52" s="74">
        <v>55.56421</v>
      </c>
      <c r="CR52" s="74">
        <v>1.73025</v>
      </c>
      <c r="CS52" s="74">
        <v>15.73945</v>
      </c>
      <c r="CT52" s="74">
        <v>16.06864</v>
      </c>
      <c r="CU52" s="74">
        <v>1.96048</v>
      </c>
      <c r="CV52" s="74"/>
      <c r="CW52" s="74">
        <v>-0.5</v>
      </c>
      <c r="CX52" s="75">
        <v>0</v>
      </c>
      <c r="CY52" s="75">
        <v>0.2273</v>
      </c>
      <c r="CZ52" s="75">
        <v>0.0625</v>
      </c>
      <c r="DA52" s="75">
        <v>0</v>
      </c>
      <c r="DB52" s="75">
        <v>0</v>
      </c>
      <c r="DC52" s="75">
        <v>0.375</v>
      </c>
      <c r="DD52" s="75">
        <v>0</v>
      </c>
      <c r="DE52" s="75">
        <v>0</v>
      </c>
      <c r="DF52" s="75">
        <v>4.956784397331682</v>
      </c>
      <c r="DG52" s="75">
        <v>554.0075329816435</v>
      </c>
      <c r="DH52" s="76">
        <v>61</v>
      </c>
      <c r="DI52" s="76">
        <v>77.94</v>
      </c>
      <c r="DJ52" s="76">
        <v>91.49</v>
      </c>
      <c r="DK52" s="76">
        <v>0.4166666666666667</v>
      </c>
      <c r="DL52" s="76">
        <v>321.24</v>
      </c>
      <c r="DM52" s="76">
        <v>6.22</v>
      </c>
      <c r="DN52" s="76">
        <v>6.34</v>
      </c>
      <c r="DO52" s="76">
        <v>44.41267</v>
      </c>
      <c r="DP52" s="77">
        <v>100</v>
      </c>
      <c r="DQ52" s="77">
        <v>94.13527</v>
      </c>
      <c r="DR52" s="77">
        <v>0.489109992980957</v>
      </c>
      <c r="DS52" s="77"/>
      <c r="DT52" s="77">
        <v>1.726</v>
      </c>
      <c r="DU52" s="77">
        <v>21</v>
      </c>
    </row>
    <row r="53" spans="1:125" ht="14.25">
      <c r="A53" t="s">
        <v>140</v>
      </c>
      <c r="B53" s="51">
        <v>6</v>
      </c>
      <c r="C53" s="51" t="s">
        <v>230</v>
      </c>
      <c r="D53" s="51" t="s">
        <v>124</v>
      </c>
      <c r="F53" s="51" t="s">
        <v>122</v>
      </c>
      <c r="G53" s="52">
        <f t="shared" si="3"/>
        <v>66.97259546735953</v>
      </c>
      <c r="H53" s="53">
        <f t="shared" si="11"/>
        <v>65.27528314552634</v>
      </c>
      <c r="I53" s="53">
        <f t="shared" si="11"/>
        <v>68.24399129988323</v>
      </c>
      <c r="J53" s="53">
        <f t="shared" si="11"/>
        <v>45.15471480831764</v>
      </c>
      <c r="K53" s="53">
        <f t="shared" si="11"/>
        <v>82.51039937360221</v>
      </c>
      <c r="L53" s="53">
        <f t="shared" si="11"/>
        <v>73.67858870946816</v>
      </c>
      <c r="M53" s="53">
        <f t="shared" si="12"/>
        <v>9.962858823529412</v>
      </c>
      <c r="N53" s="53">
        <f t="shared" si="12"/>
        <v>3.9504909625887983</v>
      </c>
      <c r="O53" s="53">
        <f t="shared" si="12"/>
        <v>1.3831190631839807</v>
      </c>
      <c r="P53" s="53">
        <f t="shared" si="12"/>
        <v>13.332894759207282</v>
      </c>
      <c r="Q53" s="53">
        <f t="shared" si="12"/>
        <v>5.3823448791237265</v>
      </c>
      <c r="R53" s="54">
        <f t="shared" si="6"/>
        <v>33.209529411764706</v>
      </c>
      <c r="S53" s="55">
        <f t="shared" si="7"/>
        <v>39.50490962588798</v>
      </c>
      <c r="T53" s="55">
        <f t="shared" si="8"/>
        <v>6.915595315919903</v>
      </c>
      <c r="U53" s="55">
        <f t="shared" si="9"/>
        <v>44.442982530690934</v>
      </c>
      <c r="V53" s="55">
        <f t="shared" si="10"/>
        <v>53.82344879123727</v>
      </c>
      <c r="W53" s="56">
        <v>0.45118</v>
      </c>
      <c r="X53" s="56">
        <v>0.26312</v>
      </c>
      <c r="Y53" s="56">
        <v>0.20627</v>
      </c>
      <c r="Z53" s="56"/>
      <c r="AA53" s="56">
        <v>0</v>
      </c>
      <c r="AB53" s="56">
        <v>0.00635</v>
      </c>
      <c r="AC53" s="57">
        <v>0</v>
      </c>
      <c r="AD53" s="58">
        <v>0.59697</v>
      </c>
      <c r="AE53" s="59">
        <v>0.8724</v>
      </c>
      <c r="AF53" s="59">
        <v>0.23197</v>
      </c>
      <c r="AG53" s="60">
        <v>0.636</v>
      </c>
      <c r="AH53" s="60">
        <v>0.35453</v>
      </c>
      <c r="AI53" s="60">
        <v>0.33333</v>
      </c>
      <c r="AJ53" s="60">
        <v>0.18519</v>
      </c>
      <c r="AK53" s="61">
        <v>0</v>
      </c>
      <c r="AL53" s="62">
        <v>0.62162</v>
      </c>
      <c r="AM53" s="62">
        <v>0.19241</v>
      </c>
      <c r="AN53" s="62">
        <v>0.86083</v>
      </c>
      <c r="AO53" s="63">
        <v>0.60218</v>
      </c>
      <c r="AP53" s="63">
        <v>0.91038</v>
      </c>
      <c r="AQ53" s="63"/>
      <c r="AR53" s="63">
        <v>0.02226</v>
      </c>
      <c r="AS53" s="63">
        <v>0.30579</v>
      </c>
      <c r="AT53" s="63">
        <v>0.26708</v>
      </c>
      <c r="AU53" s="63">
        <v>0.31756</v>
      </c>
      <c r="AV53" s="63">
        <v>0.06416</v>
      </c>
      <c r="AW53" s="60">
        <v>0</v>
      </c>
      <c r="AX53" s="64">
        <v>0</v>
      </c>
      <c r="AY53" s="64">
        <v>0.55535</v>
      </c>
      <c r="AZ53" s="64">
        <v>0.625</v>
      </c>
      <c r="BA53" s="65">
        <v>0</v>
      </c>
      <c r="BB53" s="64">
        <v>1</v>
      </c>
      <c r="BC53" s="66">
        <v>0.375</v>
      </c>
      <c r="BD53" s="66">
        <v>0</v>
      </c>
      <c r="BE53" s="66">
        <v>0</v>
      </c>
      <c r="BF53" s="67"/>
      <c r="BG53" s="64">
        <v>0.42655</v>
      </c>
      <c r="BH53" s="64">
        <v>0.28569</v>
      </c>
      <c r="BI53" s="68">
        <v>0.42336</v>
      </c>
      <c r="BJ53" s="68">
        <v>0.43815</v>
      </c>
      <c r="BK53" s="68">
        <v>0.53141</v>
      </c>
      <c r="BL53" s="68">
        <v>0.6</v>
      </c>
      <c r="BM53" s="69"/>
      <c r="BN53" s="68">
        <v>0.00595</v>
      </c>
      <c r="BO53" s="68">
        <v>0.05776</v>
      </c>
      <c r="BP53" s="68">
        <v>0.04469</v>
      </c>
      <c r="BQ53" s="68">
        <v>0.07463</v>
      </c>
      <c r="BR53" s="70">
        <v>0.68798</v>
      </c>
      <c r="BS53" s="70">
        <v>0.9927</v>
      </c>
      <c r="BT53" s="70">
        <v>0.12299</v>
      </c>
      <c r="BU53" s="71"/>
      <c r="BV53" s="70">
        <v>0.02264</v>
      </c>
      <c r="BW53" s="70">
        <v>0.15033</v>
      </c>
      <c r="BX53" s="70">
        <v>0.26667</v>
      </c>
      <c r="BY53" s="72">
        <v>33.225</v>
      </c>
      <c r="BZ53" s="56"/>
      <c r="CA53" s="56"/>
      <c r="CB53" s="73">
        <v>55.7591</v>
      </c>
      <c r="CC53" s="73">
        <v>0.007641306541729118</v>
      </c>
      <c r="CD53" s="73">
        <v>0</v>
      </c>
      <c r="CE53" s="74">
        <v>72.16031</v>
      </c>
      <c r="CF53" s="74">
        <v>0.97926</v>
      </c>
      <c r="CG53" s="74">
        <v>8.5</v>
      </c>
      <c r="CH53" s="74">
        <v>63.6</v>
      </c>
      <c r="CI53" s="74"/>
      <c r="CJ53" s="74">
        <v>0.3333333333333333</v>
      </c>
      <c r="CK53" s="74">
        <v>98</v>
      </c>
      <c r="CL53" s="74">
        <v>0</v>
      </c>
      <c r="CM53" s="74">
        <v>62</v>
      </c>
      <c r="CN53" s="74"/>
      <c r="CO53" s="74">
        <v>87.6</v>
      </c>
      <c r="CP53" s="74">
        <v>148.337996006012</v>
      </c>
      <c r="CQ53" s="74">
        <v>63.99274</v>
      </c>
      <c r="CR53" s="74">
        <v>0.86184</v>
      </c>
      <c r="CS53" s="74">
        <v>25.36019</v>
      </c>
      <c r="CT53" s="74">
        <v>23.26105</v>
      </c>
      <c r="CU53" s="74">
        <v>7.16267</v>
      </c>
      <c r="CV53" s="74">
        <v>2.9</v>
      </c>
      <c r="CW53" s="74">
        <v>-3.1000003814697017</v>
      </c>
      <c r="CX53" s="75">
        <v>0</v>
      </c>
      <c r="CY53" s="75">
        <v>0.5909</v>
      </c>
      <c r="CZ53" s="75">
        <v>0.625</v>
      </c>
      <c r="DA53" s="75">
        <v>0</v>
      </c>
      <c r="DB53" s="75">
        <v>1</v>
      </c>
      <c r="DC53" s="75">
        <v>0.375</v>
      </c>
      <c r="DD53" s="75">
        <v>0</v>
      </c>
      <c r="DE53" s="75">
        <v>0</v>
      </c>
      <c r="DF53" s="75">
        <v>4.95146811928914</v>
      </c>
      <c r="DG53" s="75">
        <v>824.2878011772087</v>
      </c>
      <c r="DH53" s="76">
        <v>66.33</v>
      </c>
      <c r="DI53" s="76">
        <v>60.67</v>
      </c>
      <c r="DJ53" s="76">
        <v>82.52</v>
      </c>
      <c r="DK53" s="76">
        <v>0.5</v>
      </c>
      <c r="DL53" s="76">
        <v>9.15</v>
      </c>
      <c r="DM53" s="76">
        <v>1.18</v>
      </c>
      <c r="DN53" s="76">
        <v>0.71</v>
      </c>
      <c r="DO53" s="76">
        <v>3.33196</v>
      </c>
      <c r="DP53" s="77">
        <v>79.5</v>
      </c>
      <c r="DQ53" s="77">
        <v>99.3</v>
      </c>
      <c r="DR53" s="77"/>
      <c r="DS53" s="77">
        <v>0.06717983490899887</v>
      </c>
      <c r="DT53" s="77">
        <v>14.58</v>
      </c>
      <c r="DU53" s="77">
        <v>8</v>
      </c>
    </row>
    <row r="54" spans="1:125" ht="14.25">
      <c r="A54" t="s">
        <v>141</v>
      </c>
      <c r="B54" s="51">
        <v>6</v>
      </c>
      <c r="C54" s="51" t="s">
        <v>230</v>
      </c>
      <c r="D54" s="51" t="s">
        <v>124</v>
      </c>
      <c r="F54" s="51" t="s">
        <v>122</v>
      </c>
      <c r="G54" s="52">
        <f t="shared" si="3"/>
        <v>52.13664009785235</v>
      </c>
      <c r="H54" s="53">
        <f t="shared" si="11"/>
        <v>15.920239347992629</v>
      </c>
      <c r="I54" s="53">
        <f t="shared" si="11"/>
        <v>66.90647342638736</v>
      </c>
      <c r="J54" s="53">
        <f t="shared" si="11"/>
        <v>23.293042893436226</v>
      </c>
      <c r="K54" s="53">
        <f t="shared" si="11"/>
        <v>78.01010771937841</v>
      </c>
      <c r="L54" s="53">
        <f t="shared" si="11"/>
        <v>76.55333710206715</v>
      </c>
      <c r="M54" s="53">
        <f t="shared" si="12"/>
        <v>-3.776867007672635</v>
      </c>
      <c r="N54" s="53">
        <f t="shared" si="12"/>
        <v>3.8007351686419772</v>
      </c>
      <c r="O54" s="53">
        <f t="shared" si="12"/>
        <v>-5.034467044632785</v>
      </c>
      <c r="P54" s="53">
        <f t="shared" si="12"/>
        <v>12.464292745413463</v>
      </c>
      <c r="Q54" s="53">
        <f t="shared" si="12"/>
        <v>5.623696536392507</v>
      </c>
      <c r="R54" s="54">
        <f t="shared" si="6"/>
        <v>-12.589556692242116</v>
      </c>
      <c r="S54" s="55">
        <f t="shared" si="7"/>
        <v>38.007351686419774</v>
      </c>
      <c r="T54" s="55">
        <f t="shared" si="8"/>
        <v>-25.172335223163923</v>
      </c>
      <c r="U54" s="55">
        <f t="shared" si="9"/>
        <v>41.54764248471154</v>
      </c>
      <c r="V54" s="55">
        <f t="shared" si="10"/>
        <v>56.23696536392507</v>
      </c>
      <c r="W54" s="56">
        <v>0.22054</v>
      </c>
      <c r="X54" s="56">
        <v>0.26312</v>
      </c>
      <c r="Y54" s="56">
        <v>0</v>
      </c>
      <c r="Z54" s="56"/>
      <c r="AA54" s="56">
        <v>0.2657</v>
      </c>
      <c r="AB54" s="56">
        <v>0.12773</v>
      </c>
      <c r="AC54" s="57">
        <v>0.51851</v>
      </c>
      <c r="AD54" s="58">
        <v>0.77421</v>
      </c>
      <c r="AE54" s="59">
        <v>0.6089</v>
      </c>
      <c r="AF54" s="59">
        <v>0</v>
      </c>
      <c r="AG54" s="60">
        <v>0</v>
      </c>
      <c r="AH54" s="60">
        <v>0.35453</v>
      </c>
      <c r="AI54" s="60">
        <v>0</v>
      </c>
      <c r="AJ54" s="60">
        <v>0.05556</v>
      </c>
      <c r="AK54" s="61">
        <v>1</v>
      </c>
      <c r="AL54" s="62">
        <v>0.83784</v>
      </c>
      <c r="AM54" s="62">
        <v>0.37992</v>
      </c>
      <c r="AN54" s="62">
        <v>0.78339</v>
      </c>
      <c r="AO54" s="63">
        <v>0.40562</v>
      </c>
      <c r="AP54" s="63">
        <v>0.70152</v>
      </c>
      <c r="AQ54" s="63"/>
      <c r="AR54" s="63">
        <v>0.11031</v>
      </c>
      <c r="AS54" s="63">
        <v>0.16834</v>
      </c>
      <c r="AT54" s="63">
        <v>0.08796</v>
      </c>
      <c r="AU54" s="63">
        <v>0.365</v>
      </c>
      <c r="AV54" s="63">
        <v>0.14791</v>
      </c>
      <c r="AW54" s="60">
        <v>0</v>
      </c>
      <c r="AX54" s="64">
        <v>0</v>
      </c>
      <c r="AY54" s="64">
        <v>0.27761</v>
      </c>
      <c r="AZ54" s="64">
        <v>0.25</v>
      </c>
      <c r="BA54" s="65">
        <v>0</v>
      </c>
      <c r="BB54" s="64">
        <v>0.66667</v>
      </c>
      <c r="BC54" s="66">
        <v>0.5</v>
      </c>
      <c r="BD54" s="66">
        <v>0</v>
      </c>
      <c r="BE54" s="66">
        <v>0</v>
      </c>
      <c r="BF54" s="67"/>
      <c r="BG54" s="64">
        <v>0.37596</v>
      </c>
      <c r="BH54" s="64">
        <v>0.64526</v>
      </c>
      <c r="BI54" s="68">
        <v>0.33173</v>
      </c>
      <c r="BJ54" s="68">
        <v>0.50169</v>
      </c>
      <c r="BK54" s="68">
        <v>0.71748</v>
      </c>
      <c r="BL54" s="68">
        <v>0.50001</v>
      </c>
      <c r="BM54" s="69"/>
      <c r="BN54" s="68">
        <v>0.09414</v>
      </c>
      <c r="BO54" s="68">
        <v>0.05776</v>
      </c>
      <c r="BP54" s="68">
        <v>0.13812</v>
      </c>
      <c r="BQ54" s="68">
        <v>0.11173</v>
      </c>
      <c r="BR54" s="70">
        <v>1</v>
      </c>
      <c r="BS54" s="70">
        <v>0.99896</v>
      </c>
      <c r="BT54" s="70">
        <v>0.12299</v>
      </c>
      <c r="BU54" s="71"/>
      <c r="BV54" s="70">
        <v>0.09717</v>
      </c>
      <c r="BW54" s="70">
        <v>0.11789</v>
      </c>
      <c r="BX54" s="70">
        <v>0.56667</v>
      </c>
      <c r="BY54" s="72">
        <v>21.236</v>
      </c>
      <c r="BZ54" s="56"/>
      <c r="CA54" s="56">
        <v>0.00369681972670907</v>
      </c>
      <c r="CB54" s="73">
        <v>134.195</v>
      </c>
      <c r="CC54" s="73">
        <v>0.13897201541552062</v>
      </c>
      <c r="CD54" s="73">
        <v>760.211</v>
      </c>
      <c r="CE54" s="74">
        <v>84.36352</v>
      </c>
      <c r="CF54" s="74">
        <v>0.93643</v>
      </c>
      <c r="CG54" s="74">
        <v>1.1</v>
      </c>
      <c r="CH54" s="74"/>
      <c r="CI54" s="74"/>
      <c r="CJ54" s="74">
        <v>0</v>
      </c>
      <c r="CK54" s="74">
        <v>49</v>
      </c>
      <c r="CL54" s="74">
        <v>1</v>
      </c>
      <c r="CM54" s="74">
        <v>70</v>
      </c>
      <c r="CN54" s="74">
        <v>3.09</v>
      </c>
      <c r="CO54" s="74">
        <v>80.7</v>
      </c>
      <c r="CP54" s="74">
        <v>108.719003200531</v>
      </c>
      <c r="CQ54" s="74">
        <v>55.82511</v>
      </c>
      <c r="CR54" s="74">
        <v>4.07258</v>
      </c>
      <c r="CS54" s="74">
        <v>13.96097</v>
      </c>
      <c r="CT54" s="74">
        <v>12.04695</v>
      </c>
      <c r="CU54" s="74">
        <v>8.22697</v>
      </c>
      <c r="CV54" s="74"/>
      <c r="CW54" s="74">
        <v>-15.700000762939402</v>
      </c>
      <c r="CX54" s="75">
        <v>0</v>
      </c>
      <c r="CY54" s="75">
        <v>0.3636</v>
      </c>
      <c r="CZ54" s="75">
        <v>0.25</v>
      </c>
      <c r="DA54" s="75">
        <v>0</v>
      </c>
      <c r="DB54" s="75">
        <v>0.6666666666666666</v>
      </c>
      <c r="DC54" s="75">
        <v>0.5</v>
      </c>
      <c r="DD54" s="75">
        <v>0</v>
      </c>
      <c r="DE54" s="75">
        <v>0</v>
      </c>
      <c r="DF54" s="75">
        <v>4.364260484708863</v>
      </c>
      <c r="DG54" s="75">
        <v>1807.955365197944</v>
      </c>
      <c r="DH54" s="76">
        <v>60.98</v>
      </c>
      <c r="DI54" s="76">
        <v>64.43</v>
      </c>
      <c r="DJ54" s="76">
        <v>88.77</v>
      </c>
      <c r="DK54" s="76">
        <v>0.4166666666666667</v>
      </c>
      <c r="DL54" s="76">
        <v>144.66</v>
      </c>
      <c r="DM54" s="76">
        <v>1.18</v>
      </c>
      <c r="DN54" s="76">
        <v>2.09</v>
      </c>
      <c r="DO54" s="76">
        <v>4.9792</v>
      </c>
      <c r="DP54" s="77">
        <v>100</v>
      </c>
      <c r="DQ54" s="77">
        <v>99.9</v>
      </c>
      <c r="DR54" s="77"/>
      <c r="DS54" s="77">
        <v>0.28517769883533783</v>
      </c>
      <c r="DT54" s="77">
        <v>11.45</v>
      </c>
      <c r="DU54" s="77">
        <v>17</v>
      </c>
    </row>
    <row r="55" spans="1:125" ht="14.25">
      <c r="A55" t="s">
        <v>142</v>
      </c>
      <c r="B55" s="51">
        <v>4</v>
      </c>
      <c r="C55" s="51" t="s">
        <v>231</v>
      </c>
      <c r="D55" s="51" t="s">
        <v>135</v>
      </c>
      <c r="F55" s="80" t="s">
        <v>102</v>
      </c>
      <c r="G55" s="52">
        <f t="shared" si="3"/>
        <v>72.1947145667327</v>
      </c>
      <c r="H55" s="53">
        <f t="shared" si="11"/>
        <v>63.332791572199554</v>
      </c>
      <c r="I55" s="53">
        <f t="shared" si="11"/>
        <v>79.17341556018607</v>
      </c>
      <c r="J55" s="53">
        <f t="shared" si="11"/>
        <v>81.78844849598893</v>
      </c>
      <c r="K55" s="53">
        <f t="shared" si="11"/>
        <v>88.9127334914646</v>
      </c>
      <c r="L55" s="53">
        <f t="shared" si="11"/>
        <v>47.7661837138244</v>
      </c>
      <c r="M55" s="53">
        <f t="shared" si="12"/>
        <v>9.422097442455243</v>
      </c>
      <c r="N55" s="53">
        <f t="shared" si="12"/>
        <v>5.174208895572628</v>
      </c>
      <c r="O55" s="53">
        <f t="shared" si="12"/>
        <v>12.137106283686714</v>
      </c>
      <c r="P55" s="53">
        <f t="shared" si="12"/>
        <v>14.568610293896395</v>
      </c>
      <c r="Q55" s="53">
        <f t="shared" si="12"/>
        <v>3.206849484250437</v>
      </c>
      <c r="R55" s="54">
        <f t="shared" si="6"/>
        <v>31.40699147485081</v>
      </c>
      <c r="S55" s="55">
        <f t="shared" si="7"/>
        <v>51.742088955726274</v>
      </c>
      <c r="T55" s="55">
        <f t="shared" si="8"/>
        <v>60.68553141843357</v>
      </c>
      <c r="U55" s="55">
        <f t="shared" si="9"/>
        <v>48.56203431298798</v>
      </c>
      <c r="V55" s="55">
        <f t="shared" si="10"/>
        <v>32.06849484250437</v>
      </c>
      <c r="W55" s="56">
        <v>0.54451</v>
      </c>
      <c r="X55" s="56">
        <v>0.24148</v>
      </c>
      <c r="Y55" s="56">
        <v>0.22124</v>
      </c>
      <c r="Z55" s="56"/>
      <c r="AA55" s="56">
        <v>0</v>
      </c>
      <c r="AB55" s="56">
        <v>0.17937</v>
      </c>
      <c r="AC55" s="57">
        <v>0</v>
      </c>
      <c r="AD55" s="58">
        <v>0.88857</v>
      </c>
      <c r="AE55" s="59">
        <v>0.96942</v>
      </c>
      <c r="AF55" s="59">
        <v>0.54859</v>
      </c>
      <c r="AG55" s="60">
        <v>0.80555</v>
      </c>
      <c r="AH55" s="60">
        <v>0.47324</v>
      </c>
      <c r="AI55" s="60">
        <v>1</v>
      </c>
      <c r="AJ55" s="60">
        <v>0.25926</v>
      </c>
      <c r="AK55" s="61">
        <v>0</v>
      </c>
      <c r="AL55" s="62">
        <v>0.62162</v>
      </c>
      <c r="AM55" s="62">
        <v>0.25667</v>
      </c>
      <c r="AN55" s="62">
        <v>0.73513</v>
      </c>
      <c r="AO55" s="63">
        <v>0.50707</v>
      </c>
      <c r="AP55" s="63">
        <v>0.79847</v>
      </c>
      <c r="AQ55" s="63"/>
      <c r="AR55" s="63">
        <v>0.25695</v>
      </c>
      <c r="AS55" s="63">
        <v>0.11711</v>
      </c>
      <c r="AT55" s="63">
        <v>0.15637</v>
      </c>
      <c r="AU55" s="63">
        <v>0.00181</v>
      </c>
      <c r="AV55" s="63">
        <v>0.06637</v>
      </c>
      <c r="AW55" s="60">
        <v>0</v>
      </c>
      <c r="AX55" s="64">
        <v>0.5</v>
      </c>
      <c r="AY55" s="64">
        <v>0.49988</v>
      </c>
      <c r="AZ55" s="64">
        <v>0.6875</v>
      </c>
      <c r="BA55" s="65">
        <v>1</v>
      </c>
      <c r="BB55" s="64">
        <v>1</v>
      </c>
      <c r="BC55" s="66">
        <v>0.5</v>
      </c>
      <c r="BD55" s="66">
        <v>0</v>
      </c>
      <c r="BE55" s="66">
        <v>0</v>
      </c>
      <c r="BF55" s="67"/>
      <c r="BG55" s="64">
        <v>0.02631</v>
      </c>
      <c r="BH55" s="64">
        <v>0.06396</v>
      </c>
      <c r="BI55" s="68">
        <v>0.40983</v>
      </c>
      <c r="BJ55" s="68">
        <v>0.605</v>
      </c>
      <c r="BK55" s="68">
        <v>0.75323</v>
      </c>
      <c r="BL55" s="68">
        <v>0.3</v>
      </c>
      <c r="BM55" s="69"/>
      <c r="BN55" s="68">
        <v>0.00579</v>
      </c>
      <c r="BO55" s="68">
        <v>0.06023</v>
      </c>
      <c r="BP55" s="68">
        <v>0.03656</v>
      </c>
      <c r="BQ55" s="68">
        <v>0.03998</v>
      </c>
      <c r="BR55" s="70">
        <v>0.90411</v>
      </c>
      <c r="BS55" s="70">
        <v>0.9854</v>
      </c>
      <c r="BT55" s="70">
        <v>0.0974</v>
      </c>
      <c r="BU55" s="71"/>
      <c r="BV55" s="70">
        <v>0.00078</v>
      </c>
      <c r="BW55" s="70">
        <v>0.85809</v>
      </c>
      <c r="BX55" s="70">
        <v>0.43333</v>
      </c>
      <c r="BY55" s="72">
        <v>38.076</v>
      </c>
      <c r="BZ55" s="56">
        <v>0.10037486636267733</v>
      </c>
      <c r="CA55" s="56">
        <v>0.329941533681104</v>
      </c>
      <c r="CB55" s="73">
        <v>66.084</v>
      </c>
      <c r="CC55" s="73">
        <v>0.194833782935843</v>
      </c>
      <c r="CD55" s="73">
        <v>0</v>
      </c>
      <c r="CE55" s="74">
        <v>92.23786</v>
      </c>
      <c r="CF55" s="74">
        <v>0.99503</v>
      </c>
      <c r="CG55" s="74">
        <v>18.6</v>
      </c>
      <c r="CH55" s="74"/>
      <c r="CI55" s="74">
        <v>26.8096429717726</v>
      </c>
      <c r="CJ55" s="74">
        <v>1</v>
      </c>
      <c r="CK55" s="74">
        <v>126</v>
      </c>
      <c r="CL55" s="74">
        <v>0</v>
      </c>
      <c r="CM55" s="74">
        <v>62</v>
      </c>
      <c r="CN55" s="74">
        <v>2.12</v>
      </c>
      <c r="CO55" s="74">
        <v>76.4</v>
      </c>
      <c r="CP55" s="74">
        <v>129.166996479034</v>
      </c>
      <c r="CQ55" s="74">
        <v>59.61616</v>
      </c>
      <c r="CR55" s="74">
        <v>9.42009</v>
      </c>
      <c r="CS55" s="74">
        <v>9.71192</v>
      </c>
      <c r="CT55" s="74">
        <v>16.32995</v>
      </c>
      <c r="CU55" s="74">
        <v>0.07908</v>
      </c>
      <c r="CV55" s="74">
        <v>3</v>
      </c>
      <c r="CW55" s="74">
        <v>-7.900001525878899</v>
      </c>
      <c r="CX55" s="75">
        <v>0.5</v>
      </c>
      <c r="CY55" s="75">
        <v>0.5455</v>
      </c>
      <c r="CZ55" s="75">
        <v>0.6875</v>
      </c>
      <c r="DA55" s="75">
        <v>1</v>
      </c>
      <c r="DB55" s="75">
        <v>1</v>
      </c>
      <c r="DC55" s="75">
        <v>0.5</v>
      </c>
      <c r="DD55" s="75">
        <v>0</v>
      </c>
      <c r="DE55" s="75">
        <v>0</v>
      </c>
      <c r="DF55" s="75">
        <v>0.30604513916580267</v>
      </c>
      <c r="DG55" s="75">
        <v>217.7260466933875</v>
      </c>
      <c r="DH55" s="76"/>
      <c r="DI55" s="76"/>
      <c r="DJ55" s="76"/>
      <c r="DK55" s="76">
        <v>0.25</v>
      </c>
      <c r="DL55" s="76">
        <v>8.9</v>
      </c>
      <c r="DM55" s="76">
        <v>1.21</v>
      </c>
      <c r="DN55" s="76">
        <v>0.59</v>
      </c>
      <c r="DO55" s="76">
        <v>1.79383</v>
      </c>
      <c r="DP55" s="77">
        <v>93.7</v>
      </c>
      <c r="DQ55" s="77">
        <v>98.6</v>
      </c>
      <c r="DR55" s="77">
        <v>0.404989987611771</v>
      </c>
      <c r="DS55" s="77">
        <v>0.0032316388118135224</v>
      </c>
      <c r="DT55" s="77">
        <v>82.86</v>
      </c>
      <c r="DU55" s="77">
        <v>13</v>
      </c>
    </row>
    <row r="56" spans="1:125" ht="14.25">
      <c r="A56" t="s">
        <v>143</v>
      </c>
      <c r="B56" s="51">
        <v>3</v>
      </c>
      <c r="C56" s="51" t="s">
        <v>83</v>
      </c>
      <c r="D56" s="51" t="s">
        <v>84</v>
      </c>
      <c r="F56" s="51" t="s">
        <v>128</v>
      </c>
      <c r="G56" s="52">
        <f t="shared" si="3"/>
        <v>75.87400338887137</v>
      </c>
      <c r="H56" s="53">
        <f t="shared" si="11"/>
        <v>59.56137798565899</v>
      </c>
      <c r="I56" s="53">
        <f t="shared" si="11"/>
        <v>85.68915746810364</v>
      </c>
      <c r="J56" s="53">
        <f t="shared" si="11"/>
        <v>100</v>
      </c>
      <c r="K56" s="53">
        <f t="shared" si="11"/>
        <v>69.96978453722079</v>
      </c>
      <c r="L56" s="53">
        <f t="shared" si="11"/>
        <v>64.14969695337346</v>
      </c>
      <c r="M56" s="53">
        <f t="shared" si="12"/>
        <v>8.372190792838875</v>
      </c>
      <c r="N56" s="53">
        <f t="shared" si="12"/>
        <v>5.903746886734118</v>
      </c>
      <c r="O56" s="53">
        <f t="shared" si="12"/>
        <v>17.48318413120824</v>
      </c>
      <c r="P56" s="53">
        <f t="shared" si="12"/>
        <v>10.912428678776706</v>
      </c>
      <c r="Q56" s="53">
        <f t="shared" si="12"/>
        <v>4.582339625380776</v>
      </c>
      <c r="R56" s="54">
        <f t="shared" si="6"/>
        <v>27.90730264279625</v>
      </c>
      <c r="S56" s="55">
        <f t="shared" si="7"/>
        <v>59.03746886734118</v>
      </c>
      <c r="T56" s="55">
        <f t="shared" si="8"/>
        <v>87.4159206560412</v>
      </c>
      <c r="U56" s="55">
        <f t="shared" si="9"/>
        <v>36.37476226258902</v>
      </c>
      <c r="V56" s="55">
        <f t="shared" si="10"/>
        <v>45.82339625380776</v>
      </c>
      <c r="W56" s="56">
        <v>0.49778</v>
      </c>
      <c r="X56" s="56">
        <v>0.2289</v>
      </c>
      <c r="Y56" s="56">
        <v>0.12765</v>
      </c>
      <c r="Z56" s="56"/>
      <c r="AA56" s="56">
        <v>0</v>
      </c>
      <c r="AB56" s="56">
        <v>0.13945</v>
      </c>
      <c r="AC56" s="57">
        <v>0</v>
      </c>
      <c r="AD56" s="58">
        <v>0.72411</v>
      </c>
      <c r="AE56" s="59">
        <v>0.95164</v>
      </c>
      <c r="AF56" s="59">
        <v>0.62696</v>
      </c>
      <c r="AG56" s="60">
        <v>0.907</v>
      </c>
      <c r="AH56" s="60">
        <v>0.70768</v>
      </c>
      <c r="AI56" s="60">
        <v>1</v>
      </c>
      <c r="AJ56" s="60">
        <v>0.16667</v>
      </c>
      <c r="AK56" s="61">
        <v>1</v>
      </c>
      <c r="AL56" s="62">
        <v>0.75676</v>
      </c>
      <c r="AM56" s="62">
        <v>0.13998</v>
      </c>
      <c r="AN56" s="62">
        <v>0.9596</v>
      </c>
      <c r="AO56" s="63">
        <v>0.64616</v>
      </c>
      <c r="AP56" s="63">
        <v>0.82969</v>
      </c>
      <c r="AQ56" s="63"/>
      <c r="AR56" s="63">
        <v>0.22077</v>
      </c>
      <c r="AS56" s="63">
        <v>0.24011</v>
      </c>
      <c r="AT56" s="63">
        <v>0.1564</v>
      </c>
      <c r="AU56" s="63">
        <v>0.16453</v>
      </c>
      <c r="AV56" s="63">
        <v>0.0177</v>
      </c>
      <c r="AW56" s="60">
        <v>0</v>
      </c>
      <c r="AX56" s="64">
        <v>1</v>
      </c>
      <c r="AY56" s="64">
        <v>1</v>
      </c>
      <c r="AZ56" s="64">
        <v>1</v>
      </c>
      <c r="BA56" s="65">
        <v>1</v>
      </c>
      <c r="BB56" s="64">
        <v>1</v>
      </c>
      <c r="BC56" s="66">
        <v>0.75</v>
      </c>
      <c r="BD56" s="66">
        <v>0.5</v>
      </c>
      <c r="BE56" s="66">
        <v>0.6</v>
      </c>
      <c r="BF56" s="67"/>
      <c r="BG56" s="64">
        <v>0.06349</v>
      </c>
      <c r="BH56" s="64">
        <v>0.07721</v>
      </c>
      <c r="BI56" s="68">
        <v>0.46224</v>
      </c>
      <c r="BJ56" s="68">
        <v>0.46671</v>
      </c>
      <c r="BK56" s="68">
        <v>0.63174</v>
      </c>
      <c r="BL56" s="68">
        <v>0.56001</v>
      </c>
      <c r="BM56" s="69"/>
      <c r="BN56" s="68">
        <v>0.02489</v>
      </c>
      <c r="BO56" s="68">
        <v>0.41997</v>
      </c>
      <c r="BP56" s="68">
        <v>0.0264</v>
      </c>
      <c r="BQ56" s="68">
        <v>0.10452</v>
      </c>
      <c r="BR56" s="70">
        <v>0.92846</v>
      </c>
      <c r="BS56" s="70">
        <v>0.87726</v>
      </c>
      <c r="BT56" s="70">
        <v>0.15749</v>
      </c>
      <c r="BU56" s="71"/>
      <c r="BV56" s="70">
        <v>0.04563</v>
      </c>
      <c r="BW56" s="70">
        <v>0.10897</v>
      </c>
      <c r="BX56" s="70">
        <v>0.76667</v>
      </c>
      <c r="BY56" s="72">
        <v>35.647</v>
      </c>
      <c r="BZ56" s="56">
        <v>0.09360399024221899</v>
      </c>
      <c r="CA56" s="56"/>
      <c r="CB56" s="73">
        <v>28.7823</v>
      </c>
      <c r="CC56" s="73">
        <v>0.15164958425480854</v>
      </c>
      <c r="CD56" s="73">
        <v>0</v>
      </c>
      <c r="CE56" s="74">
        <v>80.91447</v>
      </c>
      <c r="CF56" s="74"/>
      <c r="CG56" s="74">
        <v>21.1</v>
      </c>
      <c r="CH56" s="74">
        <v>90.7</v>
      </c>
      <c r="CI56" s="74">
        <v>39.9887640858734</v>
      </c>
      <c r="CJ56" s="74">
        <v>1</v>
      </c>
      <c r="CK56" s="74">
        <v>91</v>
      </c>
      <c r="CL56" s="74">
        <v>1</v>
      </c>
      <c r="CM56" s="74">
        <v>67</v>
      </c>
      <c r="CN56" s="74"/>
      <c r="CO56" s="74">
        <v>96.4</v>
      </c>
      <c r="CP56" s="74">
        <v>157.202005386353</v>
      </c>
      <c r="CQ56" s="74">
        <v>60.83725</v>
      </c>
      <c r="CR56" s="74"/>
      <c r="CS56" s="74">
        <v>19.91301</v>
      </c>
      <c r="CT56" s="74">
        <v>16.33135</v>
      </c>
      <c r="CU56" s="74">
        <v>3.72952</v>
      </c>
      <c r="CV56" s="74">
        <v>0.8</v>
      </c>
      <c r="CW56" s="74">
        <v>-5</v>
      </c>
      <c r="CX56" s="75">
        <v>1</v>
      </c>
      <c r="CY56" s="75">
        <v>0.9548000000000001</v>
      </c>
      <c r="CZ56" s="75">
        <v>1</v>
      </c>
      <c r="DA56" s="75">
        <v>1</v>
      </c>
      <c r="DB56" s="75">
        <v>1</v>
      </c>
      <c r="DC56" s="75">
        <v>0.75</v>
      </c>
      <c r="DD56" s="75">
        <v>0.5</v>
      </c>
      <c r="DE56" s="75">
        <v>0.6</v>
      </c>
      <c r="DF56" s="75">
        <v>0.7376565606491374</v>
      </c>
      <c r="DG56" s="75">
        <v>253.97372745837137</v>
      </c>
      <c r="DH56" s="76">
        <v>68.6</v>
      </c>
      <c r="DI56" s="76">
        <v>62.36</v>
      </c>
      <c r="DJ56" s="76">
        <v>85.89</v>
      </c>
      <c r="DK56" s="76">
        <v>0.4666666666666667</v>
      </c>
      <c r="DL56" s="76">
        <v>38.25</v>
      </c>
      <c r="DM56" s="76">
        <v>5.57</v>
      </c>
      <c r="DN56" s="76">
        <v>0.44</v>
      </c>
      <c r="DO56" s="76">
        <v>4.65912</v>
      </c>
      <c r="DP56" s="77">
        <v>95.3</v>
      </c>
      <c r="DQ56" s="77">
        <v>88.22938</v>
      </c>
      <c r="DR56" s="77">
        <v>0.646960020065308</v>
      </c>
      <c r="DS56" s="77">
        <v>0.1344150686168296</v>
      </c>
      <c r="DT56" s="77">
        <v>10.59</v>
      </c>
      <c r="DU56" s="77">
        <v>23</v>
      </c>
    </row>
    <row r="57" spans="1:125" ht="14.25">
      <c r="A57" t="s">
        <v>144</v>
      </c>
      <c r="B57" s="51">
        <v>5</v>
      </c>
      <c r="C57" s="51" t="s">
        <v>231</v>
      </c>
      <c r="D57" s="51" t="s">
        <v>130</v>
      </c>
      <c r="F57" s="51" t="s">
        <v>131</v>
      </c>
      <c r="G57" s="52">
        <f t="shared" si="3"/>
        <v>44.23054832001597</v>
      </c>
      <c r="H57" s="53">
        <f t="shared" si="11"/>
        <v>59.08955980359859</v>
      </c>
      <c r="I57" s="53">
        <f t="shared" si="11"/>
        <v>22.9840707645179</v>
      </c>
      <c r="J57" s="53">
        <f t="shared" si="11"/>
        <v>40.945393943821756</v>
      </c>
      <c r="K57" s="53">
        <f t="shared" si="11"/>
        <v>82.44089419215427</v>
      </c>
      <c r="L57" s="53">
        <f t="shared" si="11"/>
        <v>15.692822895987351</v>
      </c>
      <c r="M57" s="53">
        <f t="shared" si="12"/>
        <v>8.240843478260867</v>
      </c>
      <c r="N57" s="53">
        <f t="shared" si="12"/>
        <v>-1.117056520741762</v>
      </c>
      <c r="O57" s="53">
        <f t="shared" si="12"/>
        <v>0.14745514834205997</v>
      </c>
      <c r="P57" s="53">
        <f t="shared" si="12"/>
        <v>13.319479552991007</v>
      </c>
      <c r="Q57" s="53">
        <f t="shared" si="12"/>
        <v>0.5141064228076998</v>
      </c>
      <c r="R57" s="54">
        <f t="shared" si="6"/>
        <v>27.46947826086956</v>
      </c>
      <c r="S57" s="55">
        <f t="shared" si="7"/>
        <v>-11.17056520741762</v>
      </c>
      <c r="T57" s="55">
        <f t="shared" si="8"/>
        <v>0.7372757417102999</v>
      </c>
      <c r="U57" s="55">
        <f t="shared" si="9"/>
        <v>44.39826517663669</v>
      </c>
      <c r="V57" s="55">
        <f t="shared" si="10"/>
        <v>5.141064228076998</v>
      </c>
      <c r="W57" s="56">
        <v>0.34201</v>
      </c>
      <c r="X57" s="56">
        <v>0.22838</v>
      </c>
      <c r="Y57" s="56">
        <v>0.27874</v>
      </c>
      <c r="Z57" s="56"/>
      <c r="AA57" s="56">
        <v>0</v>
      </c>
      <c r="AB57" s="56">
        <v>0.0534</v>
      </c>
      <c r="AC57" s="57">
        <v>0</v>
      </c>
      <c r="AD57" s="58">
        <v>0.62394</v>
      </c>
      <c r="AE57" s="59">
        <v>1</v>
      </c>
      <c r="AF57" s="59">
        <v>0.11912</v>
      </c>
      <c r="AG57" s="60">
        <v>0.093</v>
      </c>
      <c r="AH57" s="60">
        <v>0.12509</v>
      </c>
      <c r="AI57" s="60">
        <v>0</v>
      </c>
      <c r="AJ57" s="60">
        <v>0.18519</v>
      </c>
      <c r="AK57" s="61">
        <v>0</v>
      </c>
      <c r="AL57" s="62">
        <v>0.40541</v>
      </c>
      <c r="AM57" s="62">
        <v>0.11817</v>
      </c>
      <c r="AN57" s="62">
        <v>0.3266</v>
      </c>
      <c r="AO57" s="63">
        <v>0.08609</v>
      </c>
      <c r="AP57" s="63">
        <v>0.29903</v>
      </c>
      <c r="AQ57" s="63"/>
      <c r="AR57" s="63">
        <v>0.72988</v>
      </c>
      <c r="AS57" s="63">
        <v>0.33762</v>
      </c>
      <c r="AT57" s="63">
        <v>0.46063</v>
      </c>
      <c r="AU57" s="63">
        <v>0.15147</v>
      </c>
      <c r="AV57" s="63">
        <v>0.43363</v>
      </c>
      <c r="AW57" s="60">
        <v>0.35819</v>
      </c>
      <c r="AX57" s="64">
        <v>0</v>
      </c>
      <c r="AY57" s="64">
        <v>0.49988</v>
      </c>
      <c r="AZ57" s="64">
        <v>0.25</v>
      </c>
      <c r="BA57" s="65">
        <v>0</v>
      </c>
      <c r="BB57" s="64">
        <v>0.33333</v>
      </c>
      <c r="BC57" s="66">
        <v>0.5</v>
      </c>
      <c r="BD57" s="66">
        <v>0</v>
      </c>
      <c r="BE57" s="66">
        <v>0</v>
      </c>
      <c r="BF57" s="67"/>
      <c r="BG57" s="64">
        <v>0.30672</v>
      </c>
      <c r="BH57" s="64">
        <v>0.18514</v>
      </c>
      <c r="BI57" s="68">
        <v>0.16287</v>
      </c>
      <c r="BJ57" s="68">
        <v>0.68689</v>
      </c>
      <c r="BK57" s="68">
        <v>0.74844</v>
      </c>
      <c r="BL57" s="68">
        <v>0.48</v>
      </c>
      <c r="BM57" s="69"/>
      <c r="BN57" s="68">
        <v>0.00762</v>
      </c>
      <c r="BO57" s="68">
        <v>0.17822</v>
      </c>
      <c r="BP57" s="68">
        <v>0.03995</v>
      </c>
      <c r="BQ57" s="68">
        <v>0.01061</v>
      </c>
      <c r="BR57" s="70">
        <v>0.20396</v>
      </c>
      <c r="BS57" s="70">
        <v>0.14703</v>
      </c>
      <c r="BT57" s="70">
        <v>0.08583</v>
      </c>
      <c r="BU57" s="71"/>
      <c r="BV57" s="70">
        <v>0.04105</v>
      </c>
      <c r="BW57" s="70">
        <v>0.02362</v>
      </c>
      <c r="BX57" s="70">
        <v>0.28</v>
      </c>
      <c r="BY57" s="72">
        <v>27.55</v>
      </c>
      <c r="BZ57" s="56">
        <v>0.09332376142183474</v>
      </c>
      <c r="CA57" s="56"/>
      <c r="CB57" s="73"/>
      <c r="CC57" s="73">
        <v>0.05854475505744872</v>
      </c>
      <c r="CD57" s="73">
        <v>0</v>
      </c>
      <c r="CE57" s="74">
        <v>74.01712</v>
      </c>
      <c r="CF57" s="74">
        <v>1.04943</v>
      </c>
      <c r="CG57" s="74">
        <v>4.9</v>
      </c>
      <c r="CH57" s="74">
        <v>9.3</v>
      </c>
      <c r="CI57" s="74">
        <v>7.23792700334836</v>
      </c>
      <c r="CJ57" s="74">
        <v>0</v>
      </c>
      <c r="CK57" s="74">
        <v>98</v>
      </c>
      <c r="CL57" s="74">
        <v>0</v>
      </c>
      <c r="CM57" s="74">
        <v>54</v>
      </c>
      <c r="CN57" s="74">
        <v>1.03</v>
      </c>
      <c r="CO57" s="74">
        <v>40</v>
      </c>
      <c r="CP57" s="74">
        <v>44.3150013685226</v>
      </c>
      <c r="CQ57" s="74"/>
      <c r="CR57" s="74">
        <v>26.6659</v>
      </c>
      <c r="CS57" s="74"/>
      <c r="CT57" s="74">
        <v>35.37825</v>
      </c>
      <c r="CU57" s="74">
        <v>3.43652</v>
      </c>
      <c r="CV57" s="74"/>
      <c r="CW57" s="74"/>
      <c r="CX57" s="75">
        <v>0</v>
      </c>
      <c r="CY57" s="75">
        <v>0.5455</v>
      </c>
      <c r="CZ57" s="75">
        <v>0.25</v>
      </c>
      <c r="DA57" s="75">
        <v>0</v>
      </c>
      <c r="DB57" s="75">
        <v>0.3333333333333333</v>
      </c>
      <c r="DC57" s="75">
        <v>0.5</v>
      </c>
      <c r="DD57" s="75">
        <v>0</v>
      </c>
      <c r="DE57" s="75">
        <v>0</v>
      </c>
      <c r="DF57" s="75">
        <v>3.5606168307203285</v>
      </c>
      <c r="DG57" s="75">
        <v>549.2419802109564</v>
      </c>
      <c r="DH57" s="76">
        <v>51.12</v>
      </c>
      <c r="DI57" s="76">
        <v>75.39</v>
      </c>
      <c r="DJ57" s="76">
        <v>89.81</v>
      </c>
      <c r="DK57" s="76">
        <v>0.4</v>
      </c>
      <c r="DL57" s="76"/>
      <c r="DM57" s="76">
        <v>2.64</v>
      </c>
      <c r="DN57" s="76">
        <v>0.64</v>
      </c>
      <c r="DO57" s="76">
        <v>0.49011</v>
      </c>
      <c r="DP57" s="77">
        <v>47.7</v>
      </c>
      <c r="DQ57" s="77">
        <v>18.2</v>
      </c>
      <c r="DR57" s="77"/>
      <c r="DS57" s="77"/>
      <c r="DT57" s="77">
        <v>2.356</v>
      </c>
      <c r="DU57" s="77"/>
    </row>
    <row r="58" spans="1:125" ht="14.25">
      <c r="A58" t="s">
        <v>145</v>
      </c>
      <c r="B58" s="51">
        <v>4</v>
      </c>
      <c r="C58" s="51" t="s">
        <v>231</v>
      </c>
      <c r="D58" s="51" t="s">
        <v>124</v>
      </c>
      <c r="F58" s="80" t="s">
        <v>102</v>
      </c>
      <c r="G58" s="52">
        <f t="shared" si="3"/>
        <v>73.6937373222897</v>
      </c>
      <c r="H58" s="53">
        <f t="shared" si="11"/>
        <v>51.71041945936171</v>
      </c>
      <c r="I58" s="53">
        <f t="shared" si="11"/>
        <v>87.88715390703568</v>
      </c>
      <c r="J58" s="53">
        <f t="shared" si="11"/>
        <v>71.9928373398275</v>
      </c>
      <c r="K58" s="53">
        <f t="shared" si="11"/>
        <v>100</v>
      </c>
      <c r="L58" s="53">
        <f t="shared" si="11"/>
        <v>56.87827590522355</v>
      </c>
      <c r="M58" s="53">
        <f t="shared" si="12"/>
        <v>6.18659820971867</v>
      </c>
      <c r="N58" s="53">
        <f t="shared" si="12"/>
        <v>6.149846552635568</v>
      </c>
      <c r="O58" s="53">
        <f t="shared" si="12"/>
        <v>9.261563264007407</v>
      </c>
      <c r="P58" s="53">
        <f t="shared" si="12"/>
        <v>16.708565380528132</v>
      </c>
      <c r="Q58" s="53">
        <f t="shared" si="12"/>
        <v>3.9718620179532054</v>
      </c>
      <c r="R58" s="54">
        <f t="shared" si="6"/>
        <v>20.621994032395566</v>
      </c>
      <c r="S58" s="55">
        <f t="shared" si="7"/>
        <v>61.49846552635568</v>
      </c>
      <c r="T58" s="55">
        <f t="shared" si="8"/>
        <v>46.307816320037034</v>
      </c>
      <c r="U58" s="55">
        <f t="shared" si="9"/>
        <v>55.695217935093766</v>
      </c>
      <c r="V58" s="55">
        <f t="shared" si="10"/>
        <v>39.71862017953205</v>
      </c>
      <c r="W58" s="56">
        <v>0.34807</v>
      </c>
      <c r="X58" s="56">
        <v>0.22743</v>
      </c>
      <c r="Y58" s="56">
        <v>0.22685</v>
      </c>
      <c r="Z58" s="56"/>
      <c r="AA58" s="56">
        <v>0</v>
      </c>
      <c r="AB58" s="56">
        <v>0.22734</v>
      </c>
      <c r="AC58" s="57">
        <v>0</v>
      </c>
      <c r="AD58" s="58">
        <v>0.99956</v>
      </c>
      <c r="AE58" s="59">
        <v>1</v>
      </c>
      <c r="AF58" s="59">
        <v>0.22257</v>
      </c>
      <c r="AG58" s="60">
        <v>0.898</v>
      </c>
      <c r="AH58" s="60">
        <v>0.65458</v>
      </c>
      <c r="AI58" s="60">
        <v>0.33333</v>
      </c>
      <c r="AJ58" s="60">
        <v>0.25926</v>
      </c>
      <c r="AK58" s="61">
        <v>1</v>
      </c>
      <c r="AL58" s="62">
        <v>0.7027</v>
      </c>
      <c r="AM58" s="62">
        <v>0.26811</v>
      </c>
      <c r="AN58" s="62">
        <v>0.84624</v>
      </c>
      <c r="AO58" s="63">
        <v>0.49076</v>
      </c>
      <c r="AP58" s="63">
        <v>0.72733</v>
      </c>
      <c r="AQ58" s="63"/>
      <c r="AR58" s="63">
        <v>0.08799</v>
      </c>
      <c r="AS58" s="63">
        <v>0.12944</v>
      </c>
      <c r="AT58" s="63">
        <v>0.04081</v>
      </c>
      <c r="AU58" s="63">
        <v>0.00769</v>
      </c>
      <c r="AV58" s="63">
        <v>0.21726</v>
      </c>
      <c r="AW58" s="60">
        <v>0.00678</v>
      </c>
      <c r="AX58" s="64">
        <v>0.5</v>
      </c>
      <c r="AY58" s="64">
        <v>0.60728</v>
      </c>
      <c r="AZ58" s="64">
        <v>1</v>
      </c>
      <c r="BA58" s="65">
        <v>1</v>
      </c>
      <c r="BB58" s="64">
        <v>1</v>
      </c>
      <c r="BC58" s="66">
        <v>0.25</v>
      </c>
      <c r="BD58" s="66">
        <v>0</v>
      </c>
      <c r="BE58" s="66">
        <v>0</v>
      </c>
      <c r="BF58" s="67"/>
      <c r="BG58" s="64">
        <v>0.23614</v>
      </c>
      <c r="BH58" s="64">
        <v>0.2477</v>
      </c>
      <c r="BI58" s="68">
        <v>0.45384</v>
      </c>
      <c r="BJ58" s="68">
        <v>0.48107</v>
      </c>
      <c r="BK58" s="68">
        <v>0.84073</v>
      </c>
      <c r="BL58" s="68">
        <v>0.6</v>
      </c>
      <c r="BM58" s="69"/>
      <c r="BN58" s="68">
        <v>0.0171</v>
      </c>
      <c r="BO58" s="68">
        <v>0.03383</v>
      </c>
      <c r="BP58" s="68">
        <v>0.09005</v>
      </c>
      <c r="BQ58" s="68">
        <v>0.02857</v>
      </c>
      <c r="BR58" s="70">
        <v>0.9589</v>
      </c>
      <c r="BS58" s="70">
        <v>1</v>
      </c>
      <c r="BT58" s="70">
        <v>0.11568</v>
      </c>
      <c r="BU58" s="71"/>
      <c r="BV58" s="70">
        <v>0.41047</v>
      </c>
      <c r="BW58" s="70">
        <v>0.22787</v>
      </c>
      <c r="BX58" s="70">
        <v>0.56222</v>
      </c>
      <c r="BY58" s="72">
        <v>27.865</v>
      </c>
      <c r="BZ58" s="56">
        <v>0.09281071438075947</v>
      </c>
      <c r="CA58" s="56">
        <v>0.338208587792419</v>
      </c>
      <c r="CB58" s="73">
        <v>54.8574</v>
      </c>
      <c r="CC58" s="73">
        <v>0.2467353078021765</v>
      </c>
      <c r="CD58" s="73">
        <v>0</v>
      </c>
      <c r="CE58" s="74">
        <v>99.88021</v>
      </c>
      <c r="CF58" s="74">
        <v>1.01052</v>
      </c>
      <c r="CG58" s="74">
        <v>8.2</v>
      </c>
      <c r="CH58" s="74">
        <v>89.8</v>
      </c>
      <c r="CI58" s="74">
        <v>37.0033659478218</v>
      </c>
      <c r="CJ58" s="74">
        <v>0.3333333333333333</v>
      </c>
      <c r="CK58" s="74">
        <v>126</v>
      </c>
      <c r="CL58" s="74">
        <v>1</v>
      </c>
      <c r="CM58" s="74">
        <v>65</v>
      </c>
      <c r="CN58" s="74">
        <v>2.21</v>
      </c>
      <c r="CO58" s="74">
        <v>86.3</v>
      </c>
      <c r="CP58" s="74">
        <v>125.880002975464</v>
      </c>
      <c r="CQ58" s="74">
        <v>56.83425</v>
      </c>
      <c r="CR58" s="74">
        <v>3.25857</v>
      </c>
      <c r="CS58" s="74">
        <v>10.73454</v>
      </c>
      <c r="CT58" s="74">
        <v>9.09457</v>
      </c>
      <c r="CU58" s="74">
        <v>0.21097</v>
      </c>
      <c r="CV58" s="74"/>
      <c r="CW58" s="74">
        <v>0.20000076293950286</v>
      </c>
      <c r="CX58" s="75">
        <v>0.5</v>
      </c>
      <c r="CY58" s="75">
        <v>0.6334000000000001</v>
      </c>
      <c r="CZ58" s="75">
        <v>1</v>
      </c>
      <c r="DA58" s="75">
        <v>1</v>
      </c>
      <c r="DB58" s="75">
        <v>1</v>
      </c>
      <c r="DC58" s="75">
        <v>0.25</v>
      </c>
      <c r="DD58" s="75">
        <v>0</v>
      </c>
      <c r="DE58" s="75">
        <v>0</v>
      </c>
      <c r="DF58" s="75">
        <v>2.741424702475896</v>
      </c>
      <c r="DG58" s="75">
        <v>720.3776694056606</v>
      </c>
      <c r="DH58" s="76">
        <v>68.11</v>
      </c>
      <c r="DI58" s="76">
        <v>63.21</v>
      </c>
      <c r="DJ58" s="76">
        <v>92.91</v>
      </c>
      <c r="DK58" s="76">
        <v>0.5</v>
      </c>
      <c r="DL58" s="76">
        <v>26.28</v>
      </c>
      <c r="DM58" s="76">
        <v>0.89</v>
      </c>
      <c r="DN58" s="76">
        <v>1.38</v>
      </c>
      <c r="DO58" s="76">
        <v>1.28733</v>
      </c>
      <c r="DP58" s="77">
        <v>97.3</v>
      </c>
      <c r="DQ58" s="77">
        <v>100</v>
      </c>
      <c r="DR58" s="77"/>
      <c r="DS58" s="77">
        <v>1.201640221073275</v>
      </c>
      <c r="DT58" s="77">
        <v>22.06</v>
      </c>
      <c r="DU58" s="77"/>
    </row>
    <row r="59" spans="1:125" ht="14.25">
      <c r="A59" t="s">
        <v>146</v>
      </c>
      <c r="B59" s="51">
        <v>2</v>
      </c>
      <c r="C59" s="51" t="s">
        <v>230</v>
      </c>
      <c r="D59" s="51" t="s">
        <v>124</v>
      </c>
      <c r="F59" s="51" t="s">
        <v>147</v>
      </c>
      <c r="G59" s="52">
        <f t="shared" si="3"/>
        <v>49.615867208755404</v>
      </c>
      <c r="H59" s="53">
        <f t="shared" si="11"/>
        <v>27.656598113625762</v>
      </c>
      <c r="I59" s="53">
        <f t="shared" si="11"/>
        <v>64.55630089397262</v>
      </c>
      <c r="J59" s="53">
        <f t="shared" si="11"/>
        <v>45.249530985235594</v>
      </c>
      <c r="K59" s="53">
        <f t="shared" si="11"/>
        <v>49.22692700668404</v>
      </c>
      <c r="L59" s="53">
        <f t="shared" si="11"/>
        <v>61.389979044259036</v>
      </c>
      <c r="M59" s="53">
        <f t="shared" si="12"/>
        <v>-0.509635549872123</v>
      </c>
      <c r="N59" s="53">
        <f t="shared" si="12"/>
        <v>3.5375970375724597</v>
      </c>
      <c r="O59" s="53">
        <f t="shared" si="12"/>
        <v>1.4109527523068472</v>
      </c>
      <c r="P59" s="53">
        <f t="shared" si="12"/>
        <v>6.908846420735249</v>
      </c>
      <c r="Q59" s="53">
        <f t="shared" si="12"/>
        <v>4.350645438622076</v>
      </c>
      <c r="R59" s="54">
        <f t="shared" si="6"/>
        <v>-1.6987851662404103</v>
      </c>
      <c r="S59" s="55">
        <f t="shared" si="7"/>
        <v>35.3759703757246</v>
      </c>
      <c r="T59" s="55">
        <f t="shared" si="8"/>
        <v>7.054763761534236</v>
      </c>
      <c r="U59" s="55">
        <f t="shared" si="9"/>
        <v>23.029488069117495</v>
      </c>
      <c r="V59" s="55">
        <f t="shared" si="10"/>
        <v>43.50645438622075</v>
      </c>
      <c r="W59" s="56">
        <v>0.27733</v>
      </c>
      <c r="X59" s="56">
        <v>0.22375</v>
      </c>
      <c r="Y59" s="56">
        <v>0.04427</v>
      </c>
      <c r="Z59" s="56"/>
      <c r="AA59" s="56">
        <v>0.3956</v>
      </c>
      <c r="AB59" s="56">
        <v>0.03398</v>
      </c>
      <c r="AC59" s="57">
        <v>0.23104</v>
      </c>
      <c r="AD59" s="58">
        <v>0.86817</v>
      </c>
      <c r="AE59" s="59">
        <v>0.86687</v>
      </c>
      <c r="AF59" s="59">
        <v>0.05956</v>
      </c>
      <c r="AG59" s="60">
        <v>0.198</v>
      </c>
      <c r="AH59" s="60">
        <v>0.36609</v>
      </c>
      <c r="AI59" s="60">
        <v>0.66667</v>
      </c>
      <c r="AJ59" s="60">
        <v>0.09259</v>
      </c>
      <c r="AK59" s="61">
        <v>0</v>
      </c>
      <c r="AL59" s="62">
        <v>0.7027</v>
      </c>
      <c r="AM59" s="62">
        <v>0.04701</v>
      </c>
      <c r="AN59" s="62">
        <v>0.95511</v>
      </c>
      <c r="AO59" s="63">
        <v>0.46628</v>
      </c>
      <c r="AP59" s="63">
        <v>0.72127</v>
      </c>
      <c r="AQ59" s="63"/>
      <c r="AR59" s="63">
        <v>0.1909</v>
      </c>
      <c r="AS59" s="63">
        <v>0.23706</v>
      </c>
      <c r="AT59" s="63">
        <v>0.08941</v>
      </c>
      <c r="AU59" s="63">
        <v>0.20167</v>
      </c>
      <c r="AV59" s="63">
        <v>0.18584</v>
      </c>
      <c r="AW59" s="60">
        <v>0.08475</v>
      </c>
      <c r="AX59" s="64">
        <v>0</v>
      </c>
      <c r="AY59" s="64">
        <v>0.11107</v>
      </c>
      <c r="AZ59" s="64">
        <v>0.25</v>
      </c>
      <c r="BA59" s="65">
        <v>0</v>
      </c>
      <c r="BB59" s="64">
        <v>0.33333</v>
      </c>
      <c r="BC59" s="66">
        <v>0.625</v>
      </c>
      <c r="BD59" s="66">
        <v>0</v>
      </c>
      <c r="BE59" s="66">
        <v>0.6</v>
      </c>
      <c r="BF59" s="67"/>
      <c r="BG59" s="64">
        <v>0.13316</v>
      </c>
      <c r="BH59" s="64">
        <v>0.15139</v>
      </c>
      <c r="BI59" s="68">
        <v>0.37712</v>
      </c>
      <c r="BJ59" s="68">
        <v>0.54241</v>
      </c>
      <c r="BK59" s="68">
        <v>0.46115</v>
      </c>
      <c r="BL59" s="68">
        <v>0.54</v>
      </c>
      <c r="BM59" s="69"/>
      <c r="BN59" s="68">
        <v>0.10305</v>
      </c>
      <c r="BO59" s="68">
        <v>0.29868</v>
      </c>
      <c r="BP59" s="68">
        <v>0.3629</v>
      </c>
      <c r="BQ59" s="68">
        <v>0.15302</v>
      </c>
      <c r="BR59" s="70">
        <v>0.97717</v>
      </c>
      <c r="BS59" s="70">
        <v>0.9927</v>
      </c>
      <c r="BT59" s="70">
        <v>0.26139</v>
      </c>
      <c r="BU59" s="71"/>
      <c r="BV59" s="70">
        <v>0.2955</v>
      </c>
      <c r="BW59" s="70">
        <v>0.44233</v>
      </c>
      <c r="BX59" s="70">
        <v>0.43333</v>
      </c>
      <c r="BY59" s="72">
        <v>24.188</v>
      </c>
      <c r="BZ59" s="56">
        <v>0.09083015272799756</v>
      </c>
      <c r="CA59" s="56"/>
      <c r="CB59" s="73">
        <v>199.834</v>
      </c>
      <c r="CC59" s="73">
        <v>0.037539884321952585</v>
      </c>
      <c r="CD59" s="73">
        <v>338.7408</v>
      </c>
      <c r="CE59" s="74">
        <v>90.83331</v>
      </c>
      <c r="CF59" s="74"/>
      <c r="CG59" s="74">
        <v>3</v>
      </c>
      <c r="CH59" s="74">
        <v>19.8</v>
      </c>
      <c r="CI59" s="74">
        <v>20.7862514479212</v>
      </c>
      <c r="CJ59" s="74">
        <v>0.6666666666666666</v>
      </c>
      <c r="CK59" s="74">
        <v>63</v>
      </c>
      <c r="CL59" s="74">
        <v>0</v>
      </c>
      <c r="CM59" s="74">
        <v>65</v>
      </c>
      <c r="CN59" s="74">
        <v>0.47</v>
      </c>
      <c r="CO59" s="74">
        <v>96</v>
      </c>
      <c r="CP59" s="74">
        <v>120.946002006531</v>
      </c>
      <c r="CQ59" s="74">
        <v>56.5975</v>
      </c>
      <c r="CR59" s="74"/>
      <c r="CS59" s="74">
        <v>19.66021</v>
      </c>
      <c r="CT59" s="74">
        <v>12.13758</v>
      </c>
      <c r="CU59" s="74"/>
      <c r="CV59" s="74">
        <v>8.4</v>
      </c>
      <c r="CW59" s="74">
        <v>2.5</v>
      </c>
      <c r="CX59" s="75">
        <v>0</v>
      </c>
      <c r="CY59" s="75">
        <v>0.2273</v>
      </c>
      <c r="CZ59" s="75">
        <v>0.25</v>
      </c>
      <c r="DA59" s="75">
        <v>0</v>
      </c>
      <c r="DB59" s="75">
        <v>0.3333333333333333</v>
      </c>
      <c r="DC59" s="75">
        <v>0.625</v>
      </c>
      <c r="DD59" s="75">
        <v>0</v>
      </c>
      <c r="DE59" s="75">
        <v>0.6</v>
      </c>
      <c r="DF59" s="75">
        <v>1.5462136160440565</v>
      </c>
      <c r="DG59" s="75">
        <v>456.9094854443378</v>
      </c>
      <c r="DH59" s="76">
        <v>63.63</v>
      </c>
      <c r="DI59" s="76">
        <v>66.84</v>
      </c>
      <c r="DJ59" s="76">
        <v>80.16</v>
      </c>
      <c r="DK59" s="76">
        <v>0.45</v>
      </c>
      <c r="DL59" s="76">
        <v>158.35</v>
      </c>
      <c r="DM59" s="76">
        <v>4.1</v>
      </c>
      <c r="DN59" s="76">
        <v>5.41</v>
      </c>
      <c r="DO59" s="76">
        <v>6.81207</v>
      </c>
      <c r="DP59" s="77">
        <v>98.5</v>
      </c>
      <c r="DQ59" s="77">
        <v>99.3</v>
      </c>
      <c r="DR59" s="77">
        <v>1.06528997421265</v>
      </c>
      <c r="DS59" s="77">
        <v>0.8653306284810713</v>
      </c>
      <c r="DT59" s="77">
        <v>42.75</v>
      </c>
      <c r="DU59" s="77">
        <v>13</v>
      </c>
    </row>
    <row r="60" spans="1:125" ht="14.25">
      <c r="A60" t="s">
        <v>148</v>
      </c>
      <c r="B60" s="51">
        <v>2</v>
      </c>
      <c r="C60" s="51" t="s">
        <v>83</v>
      </c>
      <c r="D60" s="51" t="s">
        <v>84</v>
      </c>
      <c r="F60" s="51" t="s">
        <v>147</v>
      </c>
      <c r="G60" s="52">
        <f t="shared" si="3"/>
        <v>23.70438051542274</v>
      </c>
      <c r="H60" s="53">
        <f t="shared" si="11"/>
        <v>0</v>
      </c>
      <c r="I60" s="53">
        <f t="shared" si="11"/>
        <v>73.88509128296761</v>
      </c>
      <c r="J60" s="53">
        <f t="shared" si="11"/>
        <v>15.467843571631587</v>
      </c>
      <c r="K60" s="53">
        <f t="shared" si="11"/>
        <v>0</v>
      </c>
      <c r="L60" s="53">
        <f t="shared" si="11"/>
        <v>29.168967722514516</v>
      </c>
      <c r="M60" s="53">
        <f t="shared" si="12"/>
        <v>-8.208829923273656</v>
      </c>
      <c r="N60" s="53">
        <f t="shared" si="12"/>
        <v>4.582099274851704</v>
      </c>
      <c r="O60" s="53">
        <f t="shared" si="12"/>
        <v>-7.331587349705437</v>
      </c>
      <c r="P60" s="53">
        <f t="shared" si="12"/>
        <v>-2.5924506542566292</v>
      </c>
      <c r="Q60" s="53">
        <f t="shared" si="12"/>
        <v>1.6455062683906931</v>
      </c>
      <c r="R60" s="54">
        <f t="shared" si="6"/>
        <v>-27.362766410912187</v>
      </c>
      <c r="S60" s="55">
        <f t="shared" si="7"/>
        <v>45.82099274851704</v>
      </c>
      <c r="T60" s="55">
        <f t="shared" si="8"/>
        <v>-36.657936748527185</v>
      </c>
      <c r="U60" s="55">
        <f t="shared" si="9"/>
        <v>-8.641502180855431</v>
      </c>
      <c r="V60" s="55">
        <f t="shared" si="10"/>
        <v>16.45506268390693</v>
      </c>
      <c r="W60" s="56">
        <v>0.24307</v>
      </c>
      <c r="X60" s="56">
        <v>0.21952</v>
      </c>
      <c r="Y60" s="56">
        <v>0.04427</v>
      </c>
      <c r="Z60" s="56"/>
      <c r="AA60" s="56">
        <v>0.503</v>
      </c>
      <c r="AB60" s="56">
        <v>0.09475</v>
      </c>
      <c r="AC60" s="57">
        <v>0.78241</v>
      </c>
      <c r="AD60" s="58">
        <v>0.99738</v>
      </c>
      <c r="AE60" s="59">
        <v>0.86687</v>
      </c>
      <c r="AF60" s="59">
        <v>0.05329</v>
      </c>
      <c r="AG60" s="60">
        <v>0</v>
      </c>
      <c r="AH60" s="60">
        <v>0.33553</v>
      </c>
      <c r="AI60" s="60">
        <v>0.33333</v>
      </c>
      <c r="AJ60" s="60">
        <v>0.22222</v>
      </c>
      <c r="AK60" s="61">
        <v>1</v>
      </c>
      <c r="AL60" s="62">
        <v>1</v>
      </c>
      <c r="AM60" s="62">
        <v>0.05083</v>
      </c>
      <c r="AN60" s="62">
        <v>1</v>
      </c>
      <c r="AO60" s="63">
        <v>0.38108</v>
      </c>
      <c r="AP60" s="63">
        <v>0.61138</v>
      </c>
      <c r="AQ60" s="63"/>
      <c r="AR60" s="63">
        <v>0.1909</v>
      </c>
      <c r="AS60" s="63">
        <v>0.28958</v>
      </c>
      <c r="AT60" s="63">
        <v>0.17409</v>
      </c>
      <c r="AU60" s="63">
        <v>0.01554</v>
      </c>
      <c r="AV60" s="63">
        <v>0.0177</v>
      </c>
      <c r="AW60" s="60">
        <v>0</v>
      </c>
      <c r="AX60" s="64">
        <v>0</v>
      </c>
      <c r="AY60" s="64">
        <v>0</v>
      </c>
      <c r="AZ60" s="64">
        <v>0.375</v>
      </c>
      <c r="BA60" s="65">
        <v>0</v>
      </c>
      <c r="BB60" s="64">
        <v>1</v>
      </c>
      <c r="BC60" s="66">
        <v>0.5</v>
      </c>
      <c r="BD60" s="66">
        <v>0</v>
      </c>
      <c r="BE60" s="66">
        <v>0</v>
      </c>
      <c r="BF60" s="67"/>
      <c r="BG60" s="64">
        <v>0.28209</v>
      </c>
      <c r="BH60" s="64">
        <v>1</v>
      </c>
      <c r="BI60" s="68">
        <v>0.51173</v>
      </c>
      <c r="BJ60" s="68">
        <v>0.17219</v>
      </c>
      <c r="BK60" s="68">
        <v>0.52754</v>
      </c>
      <c r="BL60" s="68">
        <v>0.56001</v>
      </c>
      <c r="BM60" s="69"/>
      <c r="BN60" s="68">
        <v>0.28493</v>
      </c>
      <c r="BO60" s="68">
        <v>0.2599</v>
      </c>
      <c r="BP60" s="68">
        <v>0.64049</v>
      </c>
      <c r="BQ60" s="68">
        <v>0.88158</v>
      </c>
      <c r="BR60" s="70">
        <v>0.80158</v>
      </c>
      <c r="BS60" s="70">
        <v>0.71324</v>
      </c>
      <c r="BT60" s="70">
        <v>0.51751</v>
      </c>
      <c r="BU60" s="71"/>
      <c r="BV60" s="70">
        <v>0.75308</v>
      </c>
      <c r="BW60" s="70">
        <v>0.52785</v>
      </c>
      <c r="BX60" s="70">
        <v>0.3</v>
      </c>
      <c r="BY60" s="72">
        <v>22.407</v>
      </c>
      <c r="BZ60" s="56">
        <v>0.08854575759880846</v>
      </c>
      <c r="CA60" s="56"/>
      <c r="CB60" s="73">
        <v>254.086</v>
      </c>
      <c r="CC60" s="73"/>
      <c r="CD60" s="73">
        <v>1147.122</v>
      </c>
      <c r="CE60" s="74">
        <v>99.72973</v>
      </c>
      <c r="CF60" s="74"/>
      <c r="CG60" s="74">
        <v>2.8</v>
      </c>
      <c r="CH60" s="74"/>
      <c r="CI60" s="74"/>
      <c r="CJ60" s="74">
        <v>0.3333333333333333</v>
      </c>
      <c r="CK60" s="74">
        <v>112</v>
      </c>
      <c r="CL60" s="74">
        <v>1</v>
      </c>
      <c r="CM60" s="74">
        <v>76</v>
      </c>
      <c r="CN60" s="74">
        <v>0.5</v>
      </c>
      <c r="CO60" s="74">
        <v>100</v>
      </c>
      <c r="CP60" s="74"/>
      <c r="CQ60" s="74"/>
      <c r="CR60" s="74"/>
      <c r="CS60" s="74"/>
      <c r="CT60" s="74">
        <v>17.43929</v>
      </c>
      <c r="CU60" s="74">
        <v>0.38705</v>
      </c>
      <c r="CV60" s="74">
        <v>0.8</v>
      </c>
      <c r="CW60" s="74">
        <v>-4.40000057220456</v>
      </c>
      <c r="CX60" s="75">
        <v>0</v>
      </c>
      <c r="CY60" s="75">
        <v>0.1364</v>
      </c>
      <c r="CZ60" s="75">
        <v>0.375</v>
      </c>
      <c r="DA60" s="75">
        <v>0</v>
      </c>
      <c r="DB60" s="75">
        <v>1</v>
      </c>
      <c r="DC60" s="75">
        <v>0.5</v>
      </c>
      <c r="DD60" s="75">
        <v>0</v>
      </c>
      <c r="DE60" s="75">
        <v>0</v>
      </c>
      <c r="DF60" s="75">
        <v>3.274824248773986</v>
      </c>
      <c r="DG60" s="75">
        <v>2778.405240569234</v>
      </c>
      <c r="DH60" s="76">
        <v>71.49</v>
      </c>
      <c r="DI60" s="76">
        <v>44.93</v>
      </c>
      <c r="DJ60" s="76">
        <v>82.39</v>
      </c>
      <c r="DK60" s="76">
        <v>0.4666666666666667</v>
      </c>
      <c r="DL60" s="76">
        <v>437.84</v>
      </c>
      <c r="DM60" s="76">
        <v>3.63</v>
      </c>
      <c r="DN60" s="76">
        <v>9.51</v>
      </c>
      <c r="DO60" s="76">
        <v>39.15579</v>
      </c>
      <c r="DP60" s="77"/>
      <c r="DQ60" s="77">
        <v>72.59882</v>
      </c>
      <c r="DR60" s="77">
        <v>2.096519947052</v>
      </c>
      <c r="DS60" s="77">
        <v>2.2038450140761596</v>
      </c>
      <c r="DT60" s="77">
        <v>51</v>
      </c>
      <c r="DU60" s="77">
        <v>9</v>
      </c>
    </row>
    <row r="61" spans="1:125" ht="14.25">
      <c r="A61" t="s">
        <v>149</v>
      </c>
      <c r="B61" s="51">
        <v>2</v>
      </c>
      <c r="C61" s="51" t="s">
        <v>230</v>
      </c>
      <c r="D61" s="51" t="s">
        <v>124</v>
      </c>
      <c r="F61" s="51" t="s">
        <v>147</v>
      </c>
      <c r="G61" s="52">
        <f t="shared" si="3"/>
        <v>60.64947123241639</v>
      </c>
      <c r="H61" s="53">
        <f t="shared" si="11"/>
        <v>38.00739611895627</v>
      </c>
      <c r="I61" s="53">
        <f t="shared" si="11"/>
        <v>63.09773660248202</v>
      </c>
      <c r="J61" s="53">
        <f t="shared" si="11"/>
        <v>50.26787690481043</v>
      </c>
      <c r="K61" s="53">
        <f t="shared" si="11"/>
        <v>65.24272654936534</v>
      </c>
      <c r="L61" s="53">
        <f t="shared" si="11"/>
        <v>86.63161998646788</v>
      </c>
      <c r="M61" s="53">
        <f t="shared" si="12"/>
        <v>2.3718759590792837</v>
      </c>
      <c r="N61" s="53">
        <f t="shared" si="12"/>
        <v>3.374288226660087</v>
      </c>
      <c r="O61" s="53">
        <f t="shared" si="12"/>
        <v>2.884109388408398</v>
      </c>
      <c r="P61" s="53">
        <f t="shared" si="12"/>
        <v>10.00005845856715</v>
      </c>
      <c r="Q61" s="53">
        <f t="shared" si="12"/>
        <v>6.469826334337934</v>
      </c>
      <c r="R61" s="54">
        <f t="shared" si="6"/>
        <v>7.906253196930946</v>
      </c>
      <c r="S61" s="55">
        <f t="shared" si="7"/>
        <v>33.74288226660087</v>
      </c>
      <c r="T61" s="55">
        <f t="shared" si="8"/>
        <v>14.42054694204199</v>
      </c>
      <c r="U61" s="55">
        <f t="shared" si="9"/>
        <v>33.333528195223835</v>
      </c>
      <c r="V61" s="55">
        <f t="shared" si="10"/>
        <v>64.69826334337934</v>
      </c>
      <c r="W61" s="56">
        <v>0.24442</v>
      </c>
      <c r="X61" s="56">
        <v>0.2171</v>
      </c>
      <c r="Y61" s="56">
        <v>0.0128</v>
      </c>
      <c r="Z61" s="56"/>
      <c r="AA61" s="56">
        <v>0.2571</v>
      </c>
      <c r="AB61" s="56">
        <v>0.04109</v>
      </c>
      <c r="AC61" s="57">
        <v>0</v>
      </c>
      <c r="AD61" s="58">
        <v>0.80862</v>
      </c>
      <c r="AE61" s="59">
        <v>0.91676</v>
      </c>
      <c r="AF61" s="59">
        <v>0.19122</v>
      </c>
      <c r="AG61" s="60">
        <v>0.817</v>
      </c>
      <c r="AH61" s="60">
        <v>0.12758</v>
      </c>
      <c r="AI61" s="60">
        <v>1</v>
      </c>
      <c r="AJ61" s="60">
        <v>0.16667</v>
      </c>
      <c r="AK61" s="61">
        <v>1</v>
      </c>
      <c r="AL61" s="62">
        <v>0.72973</v>
      </c>
      <c r="AM61" s="62">
        <v>0.22109</v>
      </c>
      <c r="AN61" s="62">
        <v>0.92144</v>
      </c>
      <c r="AO61" s="63">
        <v>0.53136</v>
      </c>
      <c r="AP61" s="63">
        <v>0.73369</v>
      </c>
      <c r="AQ61" s="63"/>
      <c r="AR61" s="63">
        <v>0.11902</v>
      </c>
      <c r="AS61" s="63">
        <v>0.34806</v>
      </c>
      <c r="AT61" s="63">
        <v>0.15559</v>
      </c>
      <c r="AU61" s="63">
        <v>0.39882</v>
      </c>
      <c r="AV61" s="63">
        <v>0.67257</v>
      </c>
      <c r="AW61" s="60">
        <v>0.11525</v>
      </c>
      <c r="AX61" s="64">
        <v>0.5</v>
      </c>
      <c r="AY61" s="64">
        <v>0.44428</v>
      </c>
      <c r="AZ61" s="64">
        <v>0.125</v>
      </c>
      <c r="BA61" s="65">
        <v>0</v>
      </c>
      <c r="BB61" s="64">
        <v>0.66667</v>
      </c>
      <c r="BC61" s="66">
        <v>0.375</v>
      </c>
      <c r="BD61" s="66">
        <v>0</v>
      </c>
      <c r="BE61" s="66">
        <v>0</v>
      </c>
      <c r="BF61" s="67"/>
      <c r="BG61" s="64">
        <v>0.13063</v>
      </c>
      <c r="BH61" s="64">
        <v>0.23262</v>
      </c>
      <c r="BI61" s="68">
        <v>0.46669</v>
      </c>
      <c r="BJ61" s="68">
        <v>0.5196</v>
      </c>
      <c r="BK61" s="68">
        <v>0.50997</v>
      </c>
      <c r="BL61" s="68">
        <v>0.22</v>
      </c>
      <c r="BM61" s="69"/>
      <c r="BN61" s="68">
        <v>0.0667</v>
      </c>
      <c r="BO61" s="68">
        <v>0.15017</v>
      </c>
      <c r="BP61" s="68">
        <v>0.07448</v>
      </c>
      <c r="BQ61" s="68">
        <v>0.09862</v>
      </c>
      <c r="BR61" s="70">
        <v>0.92846</v>
      </c>
      <c r="BS61" s="70">
        <v>0.99687</v>
      </c>
      <c r="BT61" s="70">
        <v>0.05904</v>
      </c>
      <c r="BU61" s="71"/>
      <c r="BV61" s="70">
        <v>0.13511</v>
      </c>
      <c r="BW61" s="70">
        <v>0.04943</v>
      </c>
      <c r="BX61" s="70">
        <v>0.16667</v>
      </c>
      <c r="BY61" s="72">
        <v>22.477</v>
      </c>
      <c r="BZ61" s="56">
        <v>0.08724941398223764</v>
      </c>
      <c r="CA61" s="56">
        <v>0.022584467708405</v>
      </c>
      <c r="CB61" s="73">
        <v>129.877</v>
      </c>
      <c r="CC61" s="73">
        <v>0.04522651803953452</v>
      </c>
      <c r="CD61" s="73">
        <v>0</v>
      </c>
      <c r="CE61" s="74"/>
      <c r="CF61" s="74">
        <v>0.98647</v>
      </c>
      <c r="CG61" s="74">
        <v>7.2</v>
      </c>
      <c r="CH61" s="74">
        <v>81.7</v>
      </c>
      <c r="CI61" s="74">
        <v>7.37835463326309</v>
      </c>
      <c r="CJ61" s="74">
        <v>1</v>
      </c>
      <c r="CK61" s="74">
        <v>91</v>
      </c>
      <c r="CL61" s="74">
        <v>1</v>
      </c>
      <c r="CM61" s="74">
        <v>66</v>
      </c>
      <c r="CN61" s="74">
        <v>1.84</v>
      </c>
      <c r="CO61" s="74">
        <v>93</v>
      </c>
      <c r="CP61" s="74">
        <v>134.063994884491</v>
      </c>
      <c r="CQ61" s="74">
        <v>57.08309</v>
      </c>
      <c r="CR61" s="74">
        <v>4.39005</v>
      </c>
      <c r="CS61" s="74">
        <v>28.86545</v>
      </c>
      <c r="CT61" s="74">
        <v>16.28069</v>
      </c>
      <c r="CU61" s="74">
        <v>8.98556</v>
      </c>
      <c r="CV61" s="74">
        <v>30.4</v>
      </c>
      <c r="CW61" s="74">
        <v>3.399997711181598</v>
      </c>
      <c r="CX61" s="75">
        <v>0.5</v>
      </c>
      <c r="CY61" s="75">
        <v>0.5</v>
      </c>
      <c r="CZ61" s="75">
        <v>0.125</v>
      </c>
      <c r="DA61" s="75">
        <v>0</v>
      </c>
      <c r="DB61" s="75">
        <v>0.6666666666666666</v>
      </c>
      <c r="DC61" s="75">
        <v>0.375</v>
      </c>
      <c r="DD61" s="75">
        <v>0</v>
      </c>
      <c r="DE61" s="75">
        <v>0</v>
      </c>
      <c r="DF61" s="75">
        <v>1.5168955290111281</v>
      </c>
      <c r="DG61" s="75">
        <v>679.1195526073287</v>
      </c>
      <c r="DH61" s="76">
        <v>68.86</v>
      </c>
      <c r="DI61" s="76">
        <v>65.49</v>
      </c>
      <c r="DJ61" s="76">
        <v>81.8</v>
      </c>
      <c r="DK61" s="76">
        <v>0.18333333333333332</v>
      </c>
      <c r="DL61" s="76">
        <v>102.49</v>
      </c>
      <c r="DM61" s="76">
        <v>2.3</v>
      </c>
      <c r="DN61" s="76">
        <v>1.15</v>
      </c>
      <c r="DO61" s="76">
        <v>4.39692</v>
      </c>
      <c r="DP61" s="77">
        <v>95.3</v>
      </c>
      <c r="DQ61" s="77">
        <v>99.7</v>
      </c>
      <c r="DR61" s="77">
        <v>0.250559985637665</v>
      </c>
      <c r="DS61" s="77">
        <v>0.3961617837156331</v>
      </c>
      <c r="DT61" s="77">
        <v>4.846</v>
      </c>
      <c r="DU61" s="77">
        <v>5</v>
      </c>
    </row>
    <row r="62" spans="1:125" ht="14.25">
      <c r="A62" t="s">
        <v>150</v>
      </c>
      <c r="B62" s="51">
        <v>2</v>
      </c>
      <c r="C62" s="51" t="s">
        <v>231</v>
      </c>
      <c r="D62" s="51" t="s">
        <v>135</v>
      </c>
      <c r="F62" s="51" t="s">
        <v>147</v>
      </c>
      <c r="G62" s="52">
        <f t="shared" si="3"/>
        <v>63.55364341118907</v>
      </c>
      <c r="H62" s="53">
        <f t="shared" si="11"/>
        <v>41.62296495404461</v>
      </c>
      <c r="I62" s="53">
        <f t="shared" si="11"/>
        <v>62.762674225440485</v>
      </c>
      <c r="J62" s="53">
        <f t="shared" si="11"/>
        <v>80.6499607901152</v>
      </c>
      <c r="K62" s="53">
        <f t="shared" si="11"/>
        <v>59.73538263983793</v>
      </c>
      <c r="L62" s="53">
        <f t="shared" si="11"/>
        <v>72.99723444650711</v>
      </c>
      <c r="M62" s="53">
        <f t="shared" si="12"/>
        <v>3.378397698209718</v>
      </c>
      <c r="N62" s="53">
        <f t="shared" si="12"/>
        <v>3.3367728159953933</v>
      </c>
      <c r="O62" s="53">
        <f t="shared" si="12"/>
        <v>11.802898410035393</v>
      </c>
      <c r="P62" s="53">
        <f t="shared" si="12"/>
        <v>8.937085127498523</v>
      </c>
      <c r="Q62" s="53">
        <f t="shared" si="12"/>
        <v>5.325141270983214</v>
      </c>
      <c r="R62" s="54">
        <f t="shared" si="6"/>
        <v>11.26132566069906</v>
      </c>
      <c r="S62" s="55">
        <f t="shared" si="7"/>
        <v>33.367728159953934</v>
      </c>
      <c r="T62" s="55">
        <f t="shared" si="8"/>
        <v>59.01449205017696</v>
      </c>
      <c r="U62" s="55">
        <f t="shared" si="9"/>
        <v>29.790283758328407</v>
      </c>
      <c r="V62" s="55">
        <f t="shared" si="10"/>
        <v>53.25141270983214</v>
      </c>
      <c r="W62" s="56">
        <v>0.17687</v>
      </c>
      <c r="X62" s="56">
        <v>0.20889</v>
      </c>
      <c r="Y62" s="56">
        <v>0.1086</v>
      </c>
      <c r="Z62" s="56"/>
      <c r="AA62" s="56">
        <v>0</v>
      </c>
      <c r="AB62" s="56">
        <v>0.07049</v>
      </c>
      <c r="AC62" s="57">
        <v>0.09962</v>
      </c>
      <c r="AD62" s="58">
        <v>0.80151</v>
      </c>
      <c r="AE62" s="59">
        <v>0.99619</v>
      </c>
      <c r="AF62" s="59">
        <v>0.01567</v>
      </c>
      <c r="AG62" s="60">
        <v>0.285</v>
      </c>
      <c r="AH62" s="60">
        <v>0.79969</v>
      </c>
      <c r="AI62" s="60">
        <v>1</v>
      </c>
      <c r="AJ62" s="60">
        <v>0.09259</v>
      </c>
      <c r="AK62" s="61">
        <v>1</v>
      </c>
      <c r="AL62" s="62">
        <v>0.56757</v>
      </c>
      <c r="AM62" s="62">
        <v>0.21728</v>
      </c>
      <c r="AN62" s="62">
        <v>0.70707</v>
      </c>
      <c r="AO62" s="63">
        <v>0.48062</v>
      </c>
      <c r="AP62" s="63">
        <v>0.7427</v>
      </c>
      <c r="AQ62" s="63"/>
      <c r="AR62" s="63">
        <v>0.24689</v>
      </c>
      <c r="AS62" s="63">
        <v>0.41786</v>
      </c>
      <c r="AT62" s="63">
        <v>0.3963</v>
      </c>
      <c r="AU62" s="63">
        <v>0.11322</v>
      </c>
      <c r="AV62" s="63">
        <v>0.28595</v>
      </c>
      <c r="AW62" s="60">
        <v>0</v>
      </c>
      <c r="AX62" s="64">
        <v>0.5</v>
      </c>
      <c r="AY62" s="64">
        <v>0.61095</v>
      </c>
      <c r="AZ62" s="64">
        <v>0.75</v>
      </c>
      <c r="BA62" s="65">
        <v>1</v>
      </c>
      <c r="BB62" s="64">
        <v>0.66667</v>
      </c>
      <c r="BC62" s="66">
        <v>0.75</v>
      </c>
      <c r="BD62" s="66">
        <v>0.5</v>
      </c>
      <c r="BE62" s="66">
        <v>0</v>
      </c>
      <c r="BF62" s="67"/>
      <c r="BG62" s="64">
        <v>0.10989</v>
      </c>
      <c r="BH62" s="64">
        <v>0.04693</v>
      </c>
      <c r="BI62" s="68">
        <v>0.29474</v>
      </c>
      <c r="BJ62" s="68">
        <v>0.24924</v>
      </c>
      <c r="BK62" s="68">
        <v>0.37065</v>
      </c>
      <c r="BL62" s="68">
        <v>0.4</v>
      </c>
      <c r="BM62" s="69"/>
      <c r="BN62" s="68">
        <v>0.04072</v>
      </c>
      <c r="BO62" s="68">
        <v>0.04785</v>
      </c>
      <c r="BP62" s="68">
        <v>0.02031</v>
      </c>
      <c r="BQ62" s="68">
        <v>0.01799</v>
      </c>
      <c r="BR62" s="70">
        <v>0.86606</v>
      </c>
      <c r="BS62" s="70">
        <v>0.82586</v>
      </c>
      <c r="BT62" s="70">
        <v>0.02404</v>
      </c>
      <c r="BU62" s="71"/>
      <c r="BV62" s="70">
        <v>0.01594</v>
      </c>
      <c r="BW62" s="70">
        <v>0.1041</v>
      </c>
      <c r="BX62" s="70">
        <v>0.3</v>
      </c>
      <c r="BY62" s="72">
        <v>18.966</v>
      </c>
      <c r="BZ62" s="56">
        <v>0.08282503655957</v>
      </c>
      <c r="CA62" s="56">
        <v>0.163835172851875</v>
      </c>
      <c r="CB62" s="73">
        <v>68.0762</v>
      </c>
      <c r="CC62" s="73">
        <v>0.07704267903208313</v>
      </c>
      <c r="CD62" s="73">
        <v>146.057</v>
      </c>
      <c r="CE62" s="74">
        <v>86.24359</v>
      </c>
      <c r="CF62" s="74">
        <v>0.99938</v>
      </c>
      <c r="CG62" s="74">
        <v>1.6</v>
      </c>
      <c r="CH62" s="74">
        <v>28.5</v>
      </c>
      <c r="CI62" s="74">
        <v>45.1609247140023</v>
      </c>
      <c r="CJ62" s="74">
        <v>1</v>
      </c>
      <c r="CK62" s="74">
        <v>63</v>
      </c>
      <c r="CL62" s="74">
        <v>1</v>
      </c>
      <c r="CM62" s="74">
        <v>60</v>
      </c>
      <c r="CN62" s="74">
        <v>1.81</v>
      </c>
      <c r="CO62" s="74">
        <v>73.9</v>
      </c>
      <c r="CP62" s="74">
        <v>123.836994171143</v>
      </c>
      <c r="CQ62" s="74">
        <v>57.43547</v>
      </c>
      <c r="CR62" s="74">
        <v>9.05325</v>
      </c>
      <c r="CS62" s="74">
        <v>34.65493</v>
      </c>
      <c r="CT62" s="74">
        <v>31.35082</v>
      </c>
      <c r="CU62" s="74">
        <v>2.57845</v>
      </c>
      <c r="CV62" s="74"/>
      <c r="CW62" s="74">
        <v>-6.32</v>
      </c>
      <c r="CX62" s="75">
        <v>0.5</v>
      </c>
      <c r="CY62" s="75">
        <v>0.6364</v>
      </c>
      <c r="CZ62" s="75">
        <v>0.75</v>
      </c>
      <c r="DA62" s="75">
        <v>1</v>
      </c>
      <c r="DB62" s="75">
        <v>0.6666666666666666</v>
      </c>
      <c r="DC62" s="75">
        <v>0.75</v>
      </c>
      <c r="DD62" s="75">
        <v>0.5</v>
      </c>
      <c r="DE62" s="75">
        <v>0</v>
      </c>
      <c r="DF62" s="75">
        <v>1.2761565414864606</v>
      </c>
      <c r="DG62" s="75">
        <v>171.13590937651475</v>
      </c>
      <c r="DH62" s="76">
        <v>58.82</v>
      </c>
      <c r="DI62" s="76">
        <v>49.49</v>
      </c>
      <c r="DJ62" s="76">
        <v>77.12</v>
      </c>
      <c r="DK62" s="76">
        <v>0.3333333333333333</v>
      </c>
      <c r="DL62" s="76">
        <v>62.57</v>
      </c>
      <c r="DM62" s="76">
        <v>1.06</v>
      </c>
      <c r="DN62" s="76">
        <v>0.35</v>
      </c>
      <c r="DO62" s="76">
        <v>0.81766</v>
      </c>
      <c r="DP62" s="77">
        <v>91.2</v>
      </c>
      <c r="DQ62" s="77">
        <v>83.3</v>
      </c>
      <c r="DR62" s="77">
        <v>0.10963000357151</v>
      </c>
      <c r="DS62" s="77">
        <v>0.04757424504165282</v>
      </c>
      <c r="DT62" s="77">
        <v>10.12</v>
      </c>
      <c r="DU62" s="77">
        <v>9</v>
      </c>
    </row>
    <row r="63" spans="1:125" ht="14.25">
      <c r="A63" t="s">
        <v>151</v>
      </c>
      <c r="B63" s="51">
        <v>1</v>
      </c>
      <c r="C63" s="51" t="s">
        <v>83</v>
      </c>
      <c r="D63" s="51" t="s">
        <v>84</v>
      </c>
      <c r="F63" s="51" t="s">
        <v>114</v>
      </c>
      <c r="G63" s="52">
        <f t="shared" si="3"/>
        <v>69.92406809013326</v>
      </c>
      <c r="H63" s="53">
        <f t="shared" si="11"/>
        <v>38.87227270651414</v>
      </c>
      <c r="I63" s="53">
        <f t="shared" si="11"/>
        <v>80.64366218706141</v>
      </c>
      <c r="J63" s="53">
        <f t="shared" si="11"/>
        <v>65.46705742303236</v>
      </c>
      <c r="K63" s="53">
        <f t="shared" si="11"/>
        <v>64.6373481340584</v>
      </c>
      <c r="L63" s="53">
        <f t="shared" si="11"/>
        <v>100</v>
      </c>
      <c r="M63" s="53">
        <f t="shared" si="12"/>
        <v>2.612645012787723</v>
      </c>
      <c r="N63" s="53">
        <f t="shared" si="12"/>
        <v>5.338825724452732</v>
      </c>
      <c r="O63" s="53">
        <f t="shared" si="12"/>
        <v>7.345893012447815</v>
      </c>
      <c r="P63" s="53">
        <f t="shared" si="12"/>
        <v>9.883214273557632</v>
      </c>
      <c r="Q63" s="53">
        <f t="shared" si="12"/>
        <v>7.592178704225809</v>
      </c>
      <c r="R63" s="54">
        <f t="shared" si="6"/>
        <v>8.70881670929241</v>
      </c>
      <c r="S63" s="55">
        <f t="shared" si="7"/>
        <v>53.388257244527324</v>
      </c>
      <c r="T63" s="55">
        <f t="shared" si="8"/>
        <v>36.72946506223907</v>
      </c>
      <c r="U63" s="55">
        <f t="shared" si="9"/>
        <v>32.94404757852544</v>
      </c>
      <c r="V63" s="55">
        <f t="shared" si="10"/>
        <v>75.92178704225809</v>
      </c>
      <c r="W63" s="56">
        <v>0.22689</v>
      </c>
      <c r="X63" s="56">
        <v>0.20755</v>
      </c>
      <c r="Y63" s="56">
        <v>0.28539</v>
      </c>
      <c r="Z63" s="56"/>
      <c r="AA63" s="56">
        <v>0.2919</v>
      </c>
      <c r="AB63" s="56">
        <v>0.06936</v>
      </c>
      <c r="AC63" s="57">
        <v>0.08477</v>
      </c>
      <c r="AD63" s="58">
        <v>0.98885</v>
      </c>
      <c r="AE63" s="59">
        <v>0.96216</v>
      </c>
      <c r="AF63" s="59">
        <v>0.25705</v>
      </c>
      <c r="AG63" s="60">
        <v>0.85018</v>
      </c>
      <c r="AH63" s="60">
        <v>0.42699</v>
      </c>
      <c r="AI63" s="60">
        <v>0.66667</v>
      </c>
      <c r="AJ63" s="60">
        <v>0.16667</v>
      </c>
      <c r="AK63" s="61">
        <v>1</v>
      </c>
      <c r="AL63" s="62">
        <v>0.91892</v>
      </c>
      <c r="AM63" s="62">
        <v>0.42186</v>
      </c>
      <c r="AN63" s="62">
        <v>1</v>
      </c>
      <c r="AO63" s="63">
        <v>0.23808</v>
      </c>
      <c r="AP63" s="63">
        <v>0.56638</v>
      </c>
      <c r="AQ63" s="63"/>
      <c r="AR63" s="63">
        <v>0.05934</v>
      </c>
      <c r="AS63" s="63">
        <v>0.17305</v>
      </c>
      <c r="AT63" s="63">
        <v>0.16473</v>
      </c>
      <c r="AU63" s="63">
        <v>0.08809</v>
      </c>
      <c r="AV63" s="63">
        <v>0.23673</v>
      </c>
      <c r="AW63" s="60">
        <v>0.12542</v>
      </c>
      <c r="AX63" s="64">
        <v>0.5</v>
      </c>
      <c r="AY63" s="64">
        <v>0.55535</v>
      </c>
      <c r="AZ63" s="64">
        <v>0.75</v>
      </c>
      <c r="BA63" s="65">
        <v>1</v>
      </c>
      <c r="BB63" s="64">
        <v>1</v>
      </c>
      <c r="BC63" s="66">
        <v>0.5</v>
      </c>
      <c r="BD63" s="66">
        <v>0</v>
      </c>
      <c r="BE63" s="66">
        <v>0.75</v>
      </c>
      <c r="BF63" s="67"/>
      <c r="BG63" s="64">
        <v>0.22409</v>
      </c>
      <c r="BH63" s="64">
        <v>0.46648</v>
      </c>
      <c r="BI63" s="68">
        <v>0.66604</v>
      </c>
      <c r="BJ63" s="68">
        <v>0.20176</v>
      </c>
      <c r="BK63" s="68">
        <v>0.67937</v>
      </c>
      <c r="BL63" s="68">
        <v>0.68001</v>
      </c>
      <c r="BM63" s="69"/>
      <c r="BN63" s="68">
        <v>0.13362</v>
      </c>
      <c r="BO63" s="68">
        <v>0.2731</v>
      </c>
      <c r="BP63" s="68">
        <v>0.20176</v>
      </c>
      <c r="BQ63" s="68">
        <v>0.3001</v>
      </c>
      <c r="BR63" s="70">
        <v>0.81583</v>
      </c>
      <c r="BS63" s="70">
        <v>0.93014</v>
      </c>
      <c r="BT63" s="70">
        <v>1</v>
      </c>
      <c r="BU63" s="71"/>
      <c r="BV63" s="70">
        <v>0.08256</v>
      </c>
      <c r="BW63" s="70">
        <v>0.12328</v>
      </c>
      <c r="BX63" s="70">
        <v>0.23333</v>
      </c>
      <c r="BY63" s="72">
        <v>21.566</v>
      </c>
      <c r="BZ63" s="56">
        <v>0.08211474312075755</v>
      </c>
      <c r="CA63" s="56">
        <v>0.424529047473026</v>
      </c>
      <c r="CB63" s="73">
        <v>147.467</v>
      </c>
      <c r="CC63" s="73"/>
      <c r="CD63" s="73">
        <v>124.2812</v>
      </c>
      <c r="CE63" s="74">
        <v>99.14237</v>
      </c>
      <c r="CF63" s="74">
        <v>0.99385</v>
      </c>
      <c r="CG63" s="74">
        <v>9.3</v>
      </c>
      <c r="CH63" s="74"/>
      <c r="CI63" s="74">
        <v>24.209394248482482</v>
      </c>
      <c r="CJ63" s="74">
        <v>0.6666666666666666</v>
      </c>
      <c r="CK63" s="74">
        <v>91</v>
      </c>
      <c r="CL63" s="74">
        <v>1</v>
      </c>
      <c r="CM63" s="74">
        <v>73</v>
      </c>
      <c r="CN63" s="74">
        <v>3.42</v>
      </c>
      <c r="CO63" s="74">
        <v>100</v>
      </c>
      <c r="CP63" s="74">
        <v>74.9509990215302</v>
      </c>
      <c r="CQ63" s="74">
        <v>50.54029</v>
      </c>
      <c r="CR63" s="74">
        <v>2.21393</v>
      </c>
      <c r="CS63" s="74">
        <v>14.35154</v>
      </c>
      <c r="CT63" s="74">
        <v>16.85321</v>
      </c>
      <c r="CU63" s="74"/>
      <c r="CV63" s="74">
        <v>10.7</v>
      </c>
      <c r="CW63" s="74">
        <v>3.699998855590799</v>
      </c>
      <c r="CX63" s="75">
        <v>0.5</v>
      </c>
      <c r="CY63" s="75">
        <v>0.5909</v>
      </c>
      <c r="CZ63" s="75">
        <v>0.75</v>
      </c>
      <c r="DA63" s="75">
        <v>1</v>
      </c>
      <c r="DB63" s="75">
        <v>1</v>
      </c>
      <c r="DC63" s="75">
        <v>0.5</v>
      </c>
      <c r="DD63" s="75">
        <v>0</v>
      </c>
      <c r="DE63" s="75">
        <v>0.75</v>
      </c>
      <c r="DF63" s="75">
        <v>2.6016339625148786</v>
      </c>
      <c r="DG63" s="75">
        <v>1318.8828568246568</v>
      </c>
      <c r="DH63" s="76">
        <v>80.5</v>
      </c>
      <c r="DI63" s="76">
        <v>46.68</v>
      </c>
      <c r="DJ63" s="76">
        <v>87.49</v>
      </c>
      <c r="DK63" s="76">
        <v>0.5666666666666667</v>
      </c>
      <c r="DL63" s="76">
        <v>205.33</v>
      </c>
      <c r="DM63" s="76">
        <v>3.79</v>
      </c>
      <c r="DN63" s="76">
        <v>3.03</v>
      </c>
      <c r="DO63" s="76">
        <v>13.34138</v>
      </c>
      <c r="DP63" s="77">
        <v>87.9</v>
      </c>
      <c r="DQ63" s="77">
        <v>93.34233</v>
      </c>
      <c r="DR63" s="77">
        <v>4.03918981552124</v>
      </c>
      <c r="DS63" s="77">
        <v>0.24245480391358215</v>
      </c>
      <c r="DT63" s="77">
        <v>11.97</v>
      </c>
      <c r="DU63" s="77">
        <v>7</v>
      </c>
    </row>
    <row r="64" spans="1:125" ht="14.25">
      <c r="A64" t="s">
        <v>152</v>
      </c>
      <c r="B64" s="51">
        <v>4</v>
      </c>
      <c r="C64" s="51" t="s">
        <v>230</v>
      </c>
      <c r="D64" s="51" t="s">
        <v>124</v>
      </c>
      <c r="F64" s="80" t="s">
        <v>102</v>
      </c>
      <c r="G64" s="52">
        <f t="shared" si="3"/>
        <v>70.26587049138311</v>
      </c>
      <c r="H64" s="53">
        <f t="shared" si="11"/>
        <v>57.89772756974085</v>
      </c>
      <c r="I64" s="53">
        <f t="shared" si="11"/>
        <v>82.36288893110117</v>
      </c>
      <c r="J64" s="53">
        <f t="shared" si="11"/>
        <v>71.53934756667915</v>
      </c>
      <c r="K64" s="53">
        <f t="shared" si="11"/>
        <v>88.21153209916251</v>
      </c>
      <c r="L64" s="53">
        <f t="shared" si="11"/>
        <v>51.31785629023189</v>
      </c>
      <c r="M64" s="53">
        <f t="shared" si="12"/>
        <v>7.909054731457799</v>
      </c>
      <c r="N64" s="53">
        <f t="shared" si="12"/>
        <v>5.531319724817264</v>
      </c>
      <c r="O64" s="53">
        <f t="shared" si="12"/>
        <v>9.128439426108589</v>
      </c>
      <c r="P64" s="53">
        <f t="shared" si="12"/>
        <v>14.433271300732036</v>
      </c>
      <c r="Q64" s="53">
        <f t="shared" si="12"/>
        <v>3.5050328190420634</v>
      </c>
      <c r="R64" s="54">
        <f t="shared" si="6"/>
        <v>26.363515771525996</v>
      </c>
      <c r="S64" s="55">
        <f t="shared" si="7"/>
        <v>55.31319724817264</v>
      </c>
      <c r="T64" s="55">
        <f t="shared" si="8"/>
        <v>45.64219713054295</v>
      </c>
      <c r="U64" s="55">
        <f t="shared" si="9"/>
        <v>48.110904335773455</v>
      </c>
      <c r="V64" s="55">
        <f t="shared" si="10"/>
        <v>35.050328190420636</v>
      </c>
      <c r="W64" s="56">
        <v>0.58171</v>
      </c>
      <c r="X64" s="56">
        <v>0.20746</v>
      </c>
      <c r="Y64" s="56">
        <v>0.30794</v>
      </c>
      <c r="Z64" s="56"/>
      <c r="AA64" s="56">
        <v>0</v>
      </c>
      <c r="AB64" s="56">
        <v>0.41598</v>
      </c>
      <c r="AC64" s="57">
        <v>0</v>
      </c>
      <c r="AD64" s="58">
        <v>0.96423</v>
      </c>
      <c r="AE64" s="59">
        <v>1</v>
      </c>
      <c r="AF64" s="59">
        <v>0.4063</v>
      </c>
      <c r="AG64" s="60">
        <v>0.46126</v>
      </c>
      <c r="AH64" s="60">
        <v>0.54246</v>
      </c>
      <c r="AI64" s="60">
        <v>1</v>
      </c>
      <c r="AJ64" s="60">
        <v>0.2963</v>
      </c>
      <c r="AK64" s="61">
        <v>1</v>
      </c>
      <c r="AL64" s="62">
        <v>0.7027</v>
      </c>
      <c r="AM64" s="62">
        <v>0.12579</v>
      </c>
      <c r="AN64" s="62">
        <v>0.9596</v>
      </c>
      <c r="AO64" s="63">
        <v>0.52495</v>
      </c>
      <c r="AP64" s="63">
        <v>0.76825</v>
      </c>
      <c r="AQ64" s="63"/>
      <c r="AR64" s="63">
        <v>0.09895</v>
      </c>
      <c r="AS64" s="63">
        <v>0.15317</v>
      </c>
      <c r="AT64" s="63">
        <v>0.13764</v>
      </c>
      <c r="AU64" s="63">
        <v>0.01725</v>
      </c>
      <c r="AV64" s="63">
        <v>0.28761</v>
      </c>
      <c r="AW64" s="60">
        <v>0</v>
      </c>
      <c r="AX64" s="64">
        <v>0.5</v>
      </c>
      <c r="AY64" s="64">
        <v>0.85191</v>
      </c>
      <c r="AZ64" s="64">
        <v>1</v>
      </c>
      <c r="BA64" s="65">
        <v>0</v>
      </c>
      <c r="BB64" s="64">
        <v>1</v>
      </c>
      <c r="BC64" s="66">
        <v>0.25</v>
      </c>
      <c r="BD64" s="66">
        <v>0</v>
      </c>
      <c r="BE64" s="66">
        <v>0</v>
      </c>
      <c r="BF64" s="67"/>
      <c r="BG64" s="64">
        <v>0.17428</v>
      </c>
      <c r="BH64" s="64">
        <v>0.12731</v>
      </c>
      <c r="BI64" s="68">
        <v>0.40983</v>
      </c>
      <c r="BJ64" s="68">
        <v>0.605</v>
      </c>
      <c r="BK64" s="68">
        <v>0.75323</v>
      </c>
      <c r="BL64" s="68">
        <v>0.68001</v>
      </c>
      <c r="BM64" s="69"/>
      <c r="BN64" s="68">
        <v>0.0408</v>
      </c>
      <c r="BO64" s="68">
        <v>0.19261</v>
      </c>
      <c r="BP64" s="68">
        <v>0.09415</v>
      </c>
      <c r="BQ64" s="68">
        <v>0.13477</v>
      </c>
      <c r="BR64" s="70">
        <v>0.98326</v>
      </c>
      <c r="BS64" s="70">
        <v>1</v>
      </c>
      <c r="BT64" s="70">
        <v>0.2419</v>
      </c>
      <c r="BU64" s="71"/>
      <c r="BV64" s="70">
        <v>0.04367</v>
      </c>
      <c r="BW64" s="70">
        <v>0.84462</v>
      </c>
      <c r="BX64" s="70">
        <v>0.53333</v>
      </c>
      <c r="BY64" s="72">
        <v>40.01</v>
      </c>
      <c r="BZ64" s="56">
        <v>0.08205787832124974</v>
      </c>
      <c r="CA64" s="56">
        <v>0.457791063506216</v>
      </c>
      <c r="CB64" s="73">
        <v>88.1239</v>
      </c>
      <c r="CC64" s="73">
        <v>0.4508410471015984</v>
      </c>
      <c r="CD64" s="73">
        <v>0</v>
      </c>
      <c r="CE64" s="74">
        <v>97.44754</v>
      </c>
      <c r="CF64" s="74">
        <v>1.00471</v>
      </c>
      <c r="CG64" s="74"/>
      <c r="CH64" s="74">
        <v>46.12601524793377</v>
      </c>
      <c r="CI64" s="74">
        <v>30.7005716994038</v>
      </c>
      <c r="CJ64" s="74">
        <v>1</v>
      </c>
      <c r="CK64" s="74">
        <v>140</v>
      </c>
      <c r="CL64" s="74">
        <v>1</v>
      </c>
      <c r="CM64" s="74">
        <v>65</v>
      </c>
      <c r="CN64" s="74">
        <v>1.09</v>
      </c>
      <c r="CO64" s="74">
        <v>96.4</v>
      </c>
      <c r="CP64" s="74">
        <v>132.771003246307</v>
      </c>
      <c r="CQ64" s="74">
        <v>58.43463</v>
      </c>
      <c r="CR64" s="74">
        <v>3.65848</v>
      </c>
      <c r="CS64" s="74">
        <v>12.70262</v>
      </c>
      <c r="CT64" s="74">
        <v>15.15704</v>
      </c>
      <c r="CU64" s="74">
        <v>0.42536</v>
      </c>
      <c r="CV64" s="74">
        <v>13</v>
      </c>
      <c r="CW64" s="74">
        <v>-5</v>
      </c>
      <c r="CX64" s="75">
        <v>0.5</v>
      </c>
      <c r="CY64" s="75">
        <v>0.8336</v>
      </c>
      <c r="CZ64" s="75">
        <v>1</v>
      </c>
      <c r="DA64" s="75">
        <v>0</v>
      </c>
      <c r="DB64" s="75">
        <v>1</v>
      </c>
      <c r="DC64" s="75">
        <v>0.25</v>
      </c>
      <c r="DD64" s="75">
        <v>0</v>
      </c>
      <c r="DE64" s="75">
        <v>0</v>
      </c>
      <c r="DF64" s="75">
        <v>2.0234478176342536</v>
      </c>
      <c r="DG64" s="75">
        <v>391.02234911503234</v>
      </c>
      <c r="DH64" s="76"/>
      <c r="DI64" s="76"/>
      <c r="DJ64" s="76"/>
      <c r="DK64" s="76">
        <v>0.5666666666666667</v>
      </c>
      <c r="DL64" s="76">
        <v>62.69</v>
      </c>
      <c r="DM64" s="76"/>
      <c r="DN64" s="76"/>
      <c r="DO64" s="76">
        <v>6.00176</v>
      </c>
      <c r="DP64" s="77">
        <v>98.9</v>
      </c>
      <c r="DQ64" s="77">
        <v>100</v>
      </c>
      <c r="DR64" s="77">
        <v>0.986800014972687</v>
      </c>
      <c r="DS64" s="77">
        <v>0.12869667951400113</v>
      </c>
      <c r="DT64" s="77">
        <v>81.56</v>
      </c>
      <c r="DU64" s="77">
        <v>16</v>
      </c>
    </row>
    <row r="65" spans="1:125" ht="14.25">
      <c r="A65" t="s">
        <v>153</v>
      </c>
      <c r="B65" s="51">
        <v>3</v>
      </c>
      <c r="C65" s="51" t="s">
        <v>230</v>
      </c>
      <c r="D65" s="51" t="s">
        <v>124</v>
      </c>
      <c r="F65" s="51" t="s">
        <v>128</v>
      </c>
      <c r="G65" s="52">
        <f t="shared" si="3"/>
        <v>67.24087759959615</v>
      </c>
      <c r="H65" s="53">
        <f t="shared" si="11"/>
        <v>35.395515807174164</v>
      </c>
      <c r="I65" s="53">
        <f t="shared" si="11"/>
        <v>75.91362676776883</v>
      </c>
      <c r="J65" s="53">
        <f t="shared" si="11"/>
        <v>90.57566915035403</v>
      </c>
      <c r="K65" s="53">
        <f t="shared" si="11"/>
        <v>63.16812742945201</v>
      </c>
      <c r="L65" s="53">
        <f t="shared" si="11"/>
        <v>71.15144884323172</v>
      </c>
      <c r="M65" s="53">
        <f t="shared" si="12"/>
        <v>1.6447664961636832</v>
      </c>
      <c r="N65" s="53">
        <f t="shared" si="12"/>
        <v>4.8092251683410385</v>
      </c>
      <c r="O65" s="53">
        <f t="shared" si="12"/>
        <v>14.716632013344523</v>
      </c>
      <c r="P65" s="53">
        <f t="shared" si="12"/>
        <v>9.599639749775175</v>
      </c>
      <c r="Q65" s="53">
        <f t="shared" si="12"/>
        <v>5.170176956380841</v>
      </c>
      <c r="R65" s="54">
        <f t="shared" si="6"/>
        <v>5.482554987212277</v>
      </c>
      <c r="S65" s="55">
        <f t="shared" si="7"/>
        <v>48.09225168341039</v>
      </c>
      <c r="T65" s="55">
        <f t="shared" si="8"/>
        <v>73.58316006672261</v>
      </c>
      <c r="U65" s="55">
        <f t="shared" si="9"/>
        <v>31.998799165917248</v>
      </c>
      <c r="V65" s="55">
        <f t="shared" si="10"/>
        <v>51.70176956380841</v>
      </c>
      <c r="W65" s="56">
        <v>0.07193</v>
      </c>
      <c r="X65" s="56">
        <v>0.20573</v>
      </c>
      <c r="Y65" s="56">
        <v>0.12475</v>
      </c>
      <c r="Z65" s="56"/>
      <c r="AA65" s="56">
        <v>0</v>
      </c>
      <c r="AB65" s="56">
        <v>0.15888</v>
      </c>
      <c r="AC65" s="57">
        <v>0.0511</v>
      </c>
      <c r="AD65" s="58">
        <v>0.2691</v>
      </c>
      <c r="AE65" s="59">
        <v>1</v>
      </c>
      <c r="AF65" s="59">
        <v>0.44828</v>
      </c>
      <c r="AG65" s="60">
        <v>0.558</v>
      </c>
      <c r="AH65" s="60">
        <v>0.48596</v>
      </c>
      <c r="AI65" s="60">
        <v>1</v>
      </c>
      <c r="AJ65" s="60">
        <v>0.24074</v>
      </c>
      <c r="AK65" s="61">
        <v>1</v>
      </c>
      <c r="AL65" s="62">
        <v>0.81081</v>
      </c>
      <c r="AM65" s="62">
        <v>0.09403</v>
      </c>
      <c r="AN65" s="62">
        <v>0.93827</v>
      </c>
      <c r="AO65" s="63">
        <v>0.48361</v>
      </c>
      <c r="AP65" s="63">
        <v>0.88992</v>
      </c>
      <c r="AQ65" s="63"/>
      <c r="AR65" s="63">
        <v>0.24634</v>
      </c>
      <c r="AS65" s="63">
        <v>0.16918</v>
      </c>
      <c r="AT65" s="63">
        <v>0.15794</v>
      </c>
      <c r="AU65" s="63">
        <v>0.20728</v>
      </c>
      <c r="AV65" s="63">
        <v>0.03982</v>
      </c>
      <c r="AW65" s="60">
        <v>0</v>
      </c>
      <c r="AX65" s="64">
        <v>0.5</v>
      </c>
      <c r="AY65" s="64">
        <v>0.77749</v>
      </c>
      <c r="AZ65" s="64">
        <v>1</v>
      </c>
      <c r="BA65" s="65">
        <v>1</v>
      </c>
      <c r="BB65" s="64">
        <v>1</v>
      </c>
      <c r="BC65" s="66">
        <v>0.875</v>
      </c>
      <c r="BD65" s="66">
        <v>0</v>
      </c>
      <c r="BE65" s="66">
        <v>0.55</v>
      </c>
      <c r="BF65" s="67"/>
      <c r="BG65" s="64">
        <v>0.13115</v>
      </c>
      <c r="BH65" s="64">
        <v>0.05892</v>
      </c>
      <c r="BI65" s="68">
        <v>0.24867</v>
      </c>
      <c r="BJ65" s="68">
        <v>0.53684</v>
      </c>
      <c r="BK65" s="68">
        <v>0.585</v>
      </c>
      <c r="BL65" s="68">
        <v>0.24</v>
      </c>
      <c r="BM65" s="69"/>
      <c r="BN65" s="68">
        <v>0.08406</v>
      </c>
      <c r="BO65" s="68">
        <v>0.12376</v>
      </c>
      <c r="BP65" s="68">
        <v>0.09885</v>
      </c>
      <c r="BQ65" s="68">
        <v>0.0324</v>
      </c>
      <c r="BR65" s="70">
        <v>0.86149</v>
      </c>
      <c r="BS65" s="70">
        <v>0.98957</v>
      </c>
      <c r="BT65" s="70">
        <v>0.11514</v>
      </c>
      <c r="BU65" s="71"/>
      <c r="BV65" s="70">
        <v>0.17004</v>
      </c>
      <c r="BW65" s="70">
        <v>0.11384</v>
      </c>
      <c r="BX65" s="70">
        <v>0.43333</v>
      </c>
      <c r="BY65" s="72">
        <v>13.511</v>
      </c>
      <c r="BZ65" s="56">
        <v>0.08112752517650718</v>
      </c>
      <c r="CA65" s="56">
        <v>0.187654483170671</v>
      </c>
      <c r="CB65" s="73">
        <v>50.1774</v>
      </c>
      <c r="CC65" s="73">
        <v>0.17266555757416494</v>
      </c>
      <c r="CD65" s="73">
        <v>74.91603</v>
      </c>
      <c r="CE65" s="74">
        <v>49.58487</v>
      </c>
      <c r="CF65" s="74">
        <v>1.00972</v>
      </c>
      <c r="CG65" s="74">
        <v>15.4</v>
      </c>
      <c r="CH65" s="74">
        <v>55.8</v>
      </c>
      <c r="CI65" s="74">
        <v>27.5244518041347</v>
      </c>
      <c r="CJ65" s="74">
        <v>1</v>
      </c>
      <c r="CK65" s="74">
        <v>119</v>
      </c>
      <c r="CL65" s="74">
        <v>1</v>
      </c>
      <c r="CM65" s="74">
        <v>69</v>
      </c>
      <c r="CN65" s="74">
        <v>0.84</v>
      </c>
      <c r="CO65" s="74">
        <v>94.5</v>
      </c>
      <c r="CP65" s="74">
        <v>124.439001083374</v>
      </c>
      <c r="CQ65" s="74">
        <v>63.19237</v>
      </c>
      <c r="CR65" s="74">
        <v>9.0333</v>
      </c>
      <c r="CS65" s="74">
        <v>14.03095</v>
      </c>
      <c r="CT65" s="74">
        <v>16.42801</v>
      </c>
      <c r="CU65" s="74">
        <v>4.68851</v>
      </c>
      <c r="CV65" s="74">
        <v>1.8</v>
      </c>
      <c r="CW65" s="74">
        <v>-3.1000003814697976</v>
      </c>
      <c r="CX65" s="75">
        <v>0.5</v>
      </c>
      <c r="CY65" s="75">
        <v>0.7727</v>
      </c>
      <c r="CZ65" s="75">
        <v>1</v>
      </c>
      <c r="DA65" s="75">
        <v>1</v>
      </c>
      <c r="DB65" s="75">
        <v>1</v>
      </c>
      <c r="DC65" s="75">
        <v>0.875</v>
      </c>
      <c r="DD65" s="75">
        <v>0</v>
      </c>
      <c r="DE65" s="75">
        <v>0.55</v>
      </c>
      <c r="DF65" s="75"/>
      <c r="DG65" s="75">
        <v>203.94169348603987</v>
      </c>
      <c r="DH65" s="76">
        <v>56.13</v>
      </c>
      <c r="DI65" s="76">
        <v>66.51</v>
      </c>
      <c r="DJ65" s="76">
        <v>84.32</v>
      </c>
      <c r="DK65" s="76">
        <v>0.2</v>
      </c>
      <c r="DL65" s="76">
        <v>129.17</v>
      </c>
      <c r="DM65" s="76">
        <v>1.98</v>
      </c>
      <c r="DN65" s="76">
        <v>1.51</v>
      </c>
      <c r="DO65" s="76">
        <v>1.45753</v>
      </c>
      <c r="DP65" s="77">
        <v>90.9</v>
      </c>
      <c r="DQ65" s="77">
        <v>99</v>
      </c>
      <c r="DR65" s="77">
        <v>0.476410001516342</v>
      </c>
      <c r="DS65" s="77">
        <v>0.4983409842768083</v>
      </c>
      <c r="DT65" s="77">
        <v>11.06</v>
      </c>
      <c r="DU65" s="77">
        <v>13</v>
      </c>
    </row>
    <row r="66" spans="1:125" ht="14.25">
      <c r="A66" t="s">
        <v>154</v>
      </c>
      <c r="B66" s="51">
        <v>4</v>
      </c>
      <c r="C66" s="51" t="s">
        <v>230</v>
      </c>
      <c r="D66" s="51" t="s">
        <v>124</v>
      </c>
      <c r="F66" s="80" t="s">
        <v>102</v>
      </c>
      <c r="G66" s="52">
        <f t="shared" si="3"/>
        <v>68.23690227221581</v>
      </c>
      <c r="H66" s="53">
        <f t="shared" si="11"/>
        <v>51.0687389043815</v>
      </c>
      <c r="I66" s="53">
        <f t="shared" si="11"/>
        <v>83.9369602086822</v>
      </c>
      <c r="J66" s="53">
        <f t="shared" si="11"/>
        <v>82.33610919892335</v>
      </c>
      <c r="K66" s="53">
        <f t="shared" si="11"/>
        <v>64.29032584443848</v>
      </c>
      <c r="L66" s="53">
        <f t="shared" si="11"/>
        <v>59.55237720465352</v>
      </c>
      <c r="M66" s="53">
        <f t="shared" si="12"/>
        <v>6.007963682864448</v>
      </c>
      <c r="N66" s="53">
        <f t="shared" si="12"/>
        <v>5.707561327695374</v>
      </c>
      <c r="O66" s="53">
        <f t="shared" si="12"/>
        <v>12.297874395688101</v>
      </c>
      <c r="P66" s="53">
        <f t="shared" si="12"/>
        <v>9.816235445793813</v>
      </c>
      <c r="Q66" s="53">
        <f t="shared" si="12"/>
        <v>4.196368198036165</v>
      </c>
      <c r="R66" s="54">
        <f t="shared" si="6"/>
        <v>20.02654560954816</v>
      </c>
      <c r="S66" s="55">
        <f t="shared" si="7"/>
        <v>57.07561327695374</v>
      </c>
      <c r="T66" s="55">
        <f t="shared" si="8"/>
        <v>61.48937197844051</v>
      </c>
      <c r="U66" s="55">
        <f t="shared" si="9"/>
        <v>32.72078481931271</v>
      </c>
      <c r="V66" s="55">
        <f t="shared" si="10"/>
        <v>41.96368198036165</v>
      </c>
      <c r="W66" s="56">
        <v>0.34322</v>
      </c>
      <c r="X66" s="56">
        <v>0.20543</v>
      </c>
      <c r="Y66" s="56">
        <v>0.22906</v>
      </c>
      <c r="Z66" s="56"/>
      <c r="AA66" s="56">
        <v>0</v>
      </c>
      <c r="AB66" s="56">
        <v>0.18007</v>
      </c>
      <c r="AC66" s="57">
        <v>0.04061</v>
      </c>
      <c r="AD66" s="58">
        <v>0.9431</v>
      </c>
      <c r="AE66" s="59">
        <v>0.99748</v>
      </c>
      <c r="AF66" s="59">
        <v>0.51724</v>
      </c>
      <c r="AG66" s="60">
        <v>0.522</v>
      </c>
      <c r="AH66" s="60">
        <v>0.44689</v>
      </c>
      <c r="AI66" s="60">
        <v>0.66667</v>
      </c>
      <c r="AJ66" s="60">
        <v>0.64815</v>
      </c>
      <c r="AK66" s="61">
        <v>1</v>
      </c>
      <c r="AL66" s="62">
        <v>0.72973</v>
      </c>
      <c r="AM66" s="62">
        <v>0.50572</v>
      </c>
      <c r="AN66" s="62">
        <v>0.89787</v>
      </c>
      <c r="AO66" s="63">
        <v>0.46069</v>
      </c>
      <c r="AP66" s="63">
        <v>0.69125</v>
      </c>
      <c r="AQ66" s="63"/>
      <c r="AR66" s="63">
        <v>0.22092</v>
      </c>
      <c r="AS66" s="63">
        <v>0.09639</v>
      </c>
      <c r="AT66" s="63">
        <v>0.13753</v>
      </c>
      <c r="AU66" s="63">
        <v>0.00546</v>
      </c>
      <c r="AV66" s="63">
        <v>0.31858</v>
      </c>
      <c r="AW66" s="60">
        <v>0</v>
      </c>
      <c r="AX66" s="64">
        <v>0.5</v>
      </c>
      <c r="AY66" s="64">
        <v>0.66642</v>
      </c>
      <c r="AZ66" s="64">
        <v>1</v>
      </c>
      <c r="BA66" s="65">
        <v>1</v>
      </c>
      <c r="BB66" s="64">
        <v>1</v>
      </c>
      <c r="BC66" s="66">
        <v>0.375</v>
      </c>
      <c r="BD66" s="66">
        <v>0</v>
      </c>
      <c r="BE66" s="66">
        <v>0</v>
      </c>
      <c r="BF66" s="67"/>
      <c r="BG66" s="64">
        <v>0.10684</v>
      </c>
      <c r="BH66" s="64">
        <v>0.12326</v>
      </c>
      <c r="BI66" s="68">
        <v>0.40983</v>
      </c>
      <c r="BJ66" s="68">
        <v>0.605</v>
      </c>
      <c r="BK66" s="68">
        <v>0.75323</v>
      </c>
      <c r="BL66" s="68">
        <v>0.06</v>
      </c>
      <c r="BM66" s="69"/>
      <c r="BN66" s="68">
        <v>0.03472</v>
      </c>
      <c r="BO66" s="68">
        <v>0.13531</v>
      </c>
      <c r="BP66" s="68">
        <v>0.28707</v>
      </c>
      <c r="BQ66" s="68">
        <v>0.09377</v>
      </c>
      <c r="BR66" s="70">
        <v>0.98174</v>
      </c>
      <c r="BS66" s="70">
        <v>0.98957</v>
      </c>
      <c r="BT66" s="70">
        <v>0.05094</v>
      </c>
      <c r="BU66" s="71"/>
      <c r="BV66" s="70">
        <v>0.06457</v>
      </c>
      <c r="BW66" s="70">
        <v>0.68986</v>
      </c>
      <c r="BX66" s="70">
        <v>0.3</v>
      </c>
      <c r="BY66" s="72">
        <v>27.613</v>
      </c>
      <c r="BZ66" s="56">
        <v>0.08096685072752038</v>
      </c>
      <c r="CA66" s="56"/>
      <c r="CB66" s="73">
        <v>76.945</v>
      </c>
      <c r="CC66" s="73">
        <v>0.19560170503845103</v>
      </c>
      <c r="CD66" s="73">
        <v>59.5387</v>
      </c>
      <c r="CE66" s="74">
        <v>95.99262</v>
      </c>
      <c r="CF66" s="74">
        <v>0.99959</v>
      </c>
      <c r="CG66" s="74">
        <v>17.6</v>
      </c>
      <c r="CH66" s="74">
        <v>52.2</v>
      </c>
      <c r="CI66" s="74"/>
      <c r="CJ66" s="74">
        <v>0.6666666666666666</v>
      </c>
      <c r="CK66" s="74">
        <v>273</v>
      </c>
      <c r="CL66" s="74">
        <v>1</v>
      </c>
      <c r="CM66" s="74">
        <v>66</v>
      </c>
      <c r="CN66" s="74">
        <v>4.08</v>
      </c>
      <c r="CO66" s="74">
        <v>90.9</v>
      </c>
      <c r="CP66" s="74">
        <v>119.818997383118</v>
      </c>
      <c r="CQ66" s="74">
        <v>55.42338</v>
      </c>
      <c r="CR66" s="74">
        <v>8.10606</v>
      </c>
      <c r="CS66" s="74">
        <v>7.99394</v>
      </c>
      <c r="CT66" s="74">
        <v>15.15012</v>
      </c>
      <c r="CU66" s="74">
        <v>0.16092</v>
      </c>
      <c r="CV66" s="74">
        <v>14.4</v>
      </c>
      <c r="CW66" s="74">
        <v>-2.7000007629394993</v>
      </c>
      <c r="CX66" s="75">
        <v>0.5</v>
      </c>
      <c r="CY66" s="75">
        <v>0.6818000000000001</v>
      </c>
      <c r="CZ66" s="75">
        <v>1</v>
      </c>
      <c r="DA66" s="75">
        <v>1</v>
      </c>
      <c r="DB66" s="75">
        <v>1</v>
      </c>
      <c r="DC66" s="75">
        <v>0.375</v>
      </c>
      <c r="DD66" s="75">
        <v>0</v>
      </c>
      <c r="DE66" s="75">
        <v>0</v>
      </c>
      <c r="DF66" s="75">
        <v>1.2407539799324943</v>
      </c>
      <c r="DG66" s="75">
        <v>379.9437208363511</v>
      </c>
      <c r="DH66" s="76"/>
      <c r="DI66" s="76"/>
      <c r="DJ66" s="76"/>
      <c r="DK66" s="76">
        <v>0.05</v>
      </c>
      <c r="DL66" s="76">
        <v>53.35</v>
      </c>
      <c r="DM66" s="76">
        <v>2.12</v>
      </c>
      <c r="DN66" s="76">
        <v>4.29</v>
      </c>
      <c r="DO66" s="76">
        <v>4.18193</v>
      </c>
      <c r="DP66" s="77">
        <v>98.8</v>
      </c>
      <c r="DQ66" s="77">
        <v>99</v>
      </c>
      <c r="DR66" s="77">
        <v>0.217930004000664</v>
      </c>
      <c r="DS66" s="77">
        <v>0.18982914427869196</v>
      </c>
      <c r="DT66" s="77">
        <v>66.63</v>
      </c>
      <c r="DU66" s="77">
        <v>9</v>
      </c>
    </row>
    <row r="67" spans="1:125" ht="14.25">
      <c r="A67" t="s">
        <v>155</v>
      </c>
      <c r="B67" s="51">
        <v>5</v>
      </c>
      <c r="C67" s="51" t="s">
        <v>230</v>
      </c>
      <c r="D67" s="51" t="s">
        <v>130</v>
      </c>
      <c r="F67" s="51" t="s">
        <v>131</v>
      </c>
      <c r="G67" s="52">
        <f t="shared" si="3"/>
        <v>51.91851159478598</v>
      </c>
      <c r="H67" s="53">
        <f t="shared" si="11"/>
        <v>53.642227396560116</v>
      </c>
      <c r="I67" s="53">
        <f t="shared" si="11"/>
        <v>23.75175138338511</v>
      </c>
      <c r="J67" s="53">
        <f t="shared" si="11"/>
        <v>83.59874654159734</v>
      </c>
      <c r="K67" s="53">
        <f t="shared" si="11"/>
        <v>54.010342814058845</v>
      </c>
      <c r="L67" s="53">
        <f t="shared" si="11"/>
        <v>44.58948983832849</v>
      </c>
      <c r="M67" s="53">
        <f t="shared" si="12"/>
        <v>6.724385421994884</v>
      </c>
      <c r="N67" s="53">
        <f t="shared" si="12"/>
        <v>-1.0311028128667694</v>
      </c>
      <c r="O67" s="53">
        <f t="shared" si="12"/>
        <v>12.66852691947972</v>
      </c>
      <c r="P67" s="53">
        <f t="shared" si="12"/>
        <v>7.832094272727088</v>
      </c>
      <c r="Q67" s="53">
        <f t="shared" si="12"/>
        <v>2.9401477675157173</v>
      </c>
      <c r="R67" s="54">
        <f t="shared" si="6"/>
        <v>22.414618073316284</v>
      </c>
      <c r="S67" s="55">
        <f t="shared" si="7"/>
        <v>-10.311028128667694</v>
      </c>
      <c r="T67" s="55">
        <f t="shared" si="8"/>
        <v>63.34263459739861</v>
      </c>
      <c r="U67" s="55">
        <f t="shared" si="9"/>
        <v>26.10698090909029</v>
      </c>
      <c r="V67" s="55">
        <f t="shared" si="10"/>
        <v>29.401477675157174</v>
      </c>
      <c r="W67" s="56">
        <v>0.27283</v>
      </c>
      <c r="X67" s="56">
        <v>0.20327</v>
      </c>
      <c r="Y67" s="56">
        <v>0.27874</v>
      </c>
      <c r="Z67" s="56"/>
      <c r="AA67" s="56">
        <v>0</v>
      </c>
      <c r="AB67" s="56">
        <v>0.08857</v>
      </c>
      <c r="AC67" s="57">
        <v>0</v>
      </c>
      <c r="AD67" s="58">
        <v>0.73919</v>
      </c>
      <c r="AE67" s="59">
        <v>1</v>
      </c>
      <c r="AF67" s="59">
        <v>0.13166</v>
      </c>
      <c r="AG67" s="60">
        <v>0.095</v>
      </c>
      <c r="AH67" s="60">
        <v>0.06061</v>
      </c>
      <c r="AI67" s="60">
        <v>0.66667</v>
      </c>
      <c r="AJ67" s="60">
        <v>0.18519</v>
      </c>
      <c r="AK67" s="61">
        <v>0</v>
      </c>
      <c r="AL67" s="62">
        <v>0.43243</v>
      </c>
      <c r="AM67" s="62">
        <v>0.00762</v>
      </c>
      <c r="AN67" s="62">
        <v>0.4119</v>
      </c>
      <c r="AO67" s="63">
        <v>0.15719</v>
      </c>
      <c r="AP67" s="63">
        <v>0.29903</v>
      </c>
      <c r="AQ67" s="63"/>
      <c r="AR67" s="63">
        <v>0.5621</v>
      </c>
      <c r="AS67" s="63">
        <v>0.20761</v>
      </c>
      <c r="AT67" s="63">
        <v>0.40004</v>
      </c>
      <c r="AU67" s="63">
        <v>0.15593</v>
      </c>
      <c r="AV67" s="63">
        <v>0.66593</v>
      </c>
      <c r="AW67" s="60">
        <v>0.57288</v>
      </c>
      <c r="AX67" s="64">
        <v>0</v>
      </c>
      <c r="AY67" s="64">
        <v>0.72202</v>
      </c>
      <c r="AZ67" s="64">
        <v>0.875</v>
      </c>
      <c r="BA67" s="65">
        <v>1</v>
      </c>
      <c r="BB67" s="64">
        <v>0.66667</v>
      </c>
      <c r="BC67" s="66">
        <v>0.875</v>
      </c>
      <c r="BD67" s="66">
        <v>0</v>
      </c>
      <c r="BE67" s="66">
        <v>0</v>
      </c>
      <c r="BF67" s="67"/>
      <c r="BG67" s="64">
        <v>7E-05</v>
      </c>
      <c r="BH67" s="64">
        <v>0.03391</v>
      </c>
      <c r="BI67" s="68">
        <v>0.17195</v>
      </c>
      <c r="BJ67" s="68">
        <v>0.56945</v>
      </c>
      <c r="BK67" s="68">
        <v>0.04198</v>
      </c>
      <c r="BL67" s="68">
        <v>0.44001</v>
      </c>
      <c r="BM67" s="69"/>
      <c r="BN67" s="68">
        <v>0.00451</v>
      </c>
      <c r="BO67" s="68">
        <v>0.03713</v>
      </c>
      <c r="BP67" s="68">
        <v>0.02099</v>
      </c>
      <c r="BQ67" s="68">
        <v>0.01066</v>
      </c>
      <c r="BR67" s="70">
        <v>0.39574</v>
      </c>
      <c r="BS67" s="70">
        <v>0.5464</v>
      </c>
      <c r="BT67" s="70">
        <v>0.13114</v>
      </c>
      <c r="BU67" s="71"/>
      <c r="BV67" s="70">
        <v>0.02539</v>
      </c>
      <c r="BW67" s="70">
        <v>0.02627</v>
      </c>
      <c r="BX67" s="70">
        <v>0.28</v>
      </c>
      <c r="BY67" s="72">
        <v>23.954</v>
      </c>
      <c r="BZ67" s="56">
        <v>0.0798090217380565</v>
      </c>
      <c r="CA67" s="56"/>
      <c r="CB67" s="73">
        <v>31.6393</v>
      </c>
      <c r="CC67" s="73">
        <v>0.09659598702118737</v>
      </c>
      <c r="CD67" s="73">
        <v>0</v>
      </c>
      <c r="CE67" s="74">
        <v>81.9524</v>
      </c>
      <c r="CF67" s="74">
        <v>1.08855</v>
      </c>
      <c r="CG67" s="74">
        <v>5.3</v>
      </c>
      <c r="CH67" s="74">
        <v>9.5</v>
      </c>
      <c r="CI67" s="74">
        <v>3.61361363228276</v>
      </c>
      <c r="CJ67" s="74">
        <v>0.6666666666666666</v>
      </c>
      <c r="CK67" s="74">
        <v>98</v>
      </c>
      <c r="CL67" s="74">
        <v>0</v>
      </c>
      <c r="CM67" s="74">
        <v>55</v>
      </c>
      <c r="CN67" s="74">
        <v>0.16</v>
      </c>
      <c r="CO67" s="74">
        <v>47.6</v>
      </c>
      <c r="CP67" s="74">
        <v>58.6459994316101</v>
      </c>
      <c r="CQ67" s="74"/>
      <c r="CR67" s="74">
        <v>20.54766</v>
      </c>
      <c r="CS67" s="74">
        <v>17.2181</v>
      </c>
      <c r="CT67" s="74">
        <v>31.58513</v>
      </c>
      <c r="CU67" s="74">
        <v>3.53648</v>
      </c>
      <c r="CV67" s="74">
        <v>30.1</v>
      </c>
      <c r="CW67" s="74">
        <v>16.899997711181705</v>
      </c>
      <c r="CX67" s="75">
        <v>0</v>
      </c>
      <c r="CY67" s="75">
        <v>0.7273000000000001</v>
      </c>
      <c r="CZ67" s="75">
        <v>0.875</v>
      </c>
      <c r="DA67" s="75">
        <v>1</v>
      </c>
      <c r="DB67" s="75">
        <v>0.6666666666666666</v>
      </c>
      <c r="DC67" s="75">
        <v>0.875</v>
      </c>
      <c r="DD67" s="75">
        <v>0</v>
      </c>
      <c r="DE67" s="75">
        <v>0</v>
      </c>
      <c r="DF67" s="75">
        <v>0.0016010529228593481</v>
      </c>
      <c r="DG67" s="75">
        <v>135.50904519233944</v>
      </c>
      <c r="DH67" s="76">
        <v>51.65</v>
      </c>
      <c r="DI67" s="76">
        <v>68.44</v>
      </c>
      <c r="DJ67" s="76">
        <v>66.08</v>
      </c>
      <c r="DK67" s="76">
        <v>0.36666666666666664</v>
      </c>
      <c r="DL67" s="76">
        <v>6.93</v>
      </c>
      <c r="DM67" s="76">
        <v>0.93</v>
      </c>
      <c r="DN67" s="76">
        <v>0.36</v>
      </c>
      <c r="DO67" s="76">
        <v>0.49229</v>
      </c>
      <c r="DP67" s="77">
        <v>60.3</v>
      </c>
      <c r="DQ67" s="77">
        <v>56.5</v>
      </c>
      <c r="DR67" s="77">
        <v>0.540859997272491</v>
      </c>
      <c r="DS67" s="77">
        <v>0.07521254797187914</v>
      </c>
      <c r="DT67" s="77">
        <v>2.611</v>
      </c>
      <c r="DU67" s="77"/>
    </row>
    <row r="68" spans="1:125" ht="14.25">
      <c r="A68" t="s">
        <v>156</v>
      </c>
      <c r="B68" s="51">
        <v>2</v>
      </c>
      <c r="C68" s="51" t="s">
        <v>231</v>
      </c>
      <c r="D68" s="51" t="s">
        <v>124</v>
      </c>
      <c r="F68" s="51" t="s">
        <v>157</v>
      </c>
      <c r="G68" s="52">
        <f t="shared" si="3"/>
        <v>61.49409660981809</v>
      </c>
      <c r="H68" s="53">
        <f t="shared" si="11"/>
        <v>35.04250105529501</v>
      </c>
      <c r="I68" s="53">
        <f t="shared" si="11"/>
        <v>65.48467292720846</v>
      </c>
      <c r="J68" s="53">
        <f t="shared" si="11"/>
        <v>46.69934415212993</v>
      </c>
      <c r="K68" s="53">
        <f t="shared" si="11"/>
        <v>73.00365352075424</v>
      </c>
      <c r="L68" s="53">
        <f t="shared" si="11"/>
        <v>87.24031139370277</v>
      </c>
      <c r="M68" s="53">
        <f t="shared" si="12"/>
        <v>1.546492327365729</v>
      </c>
      <c r="N68" s="53">
        <f t="shared" si="12"/>
        <v>3.6415426323717868</v>
      </c>
      <c r="O68" s="53">
        <f t="shared" si="12"/>
        <v>1.8365515297021606</v>
      </c>
      <c r="P68" s="53">
        <f t="shared" si="12"/>
        <v>11.497996217762857</v>
      </c>
      <c r="Q68" s="53">
        <f t="shared" si="12"/>
        <v>6.520929477931167</v>
      </c>
      <c r="R68" s="54">
        <f t="shared" si="6"/>
        <v>5.15497442455243</v>
      </c>
      <c r="S68" s="55">
        <f t="shared" si="7"/>
        <v>36.41542632371787</v>
      </c>
      <c r="T68" s="55">
        <f t="shared" si="8"/>
        <v>9.182757648510803</v>
      </c>
      <c r="U68" s="55">
        <f t="shared" si="9"/>
        <v>38.326654059209524</v>
      </c>
      <c r="V68" s="55">
        <f t="shared" si="10"/>
        <v>65.20929477931168</v>
      </c>
      <c r="W68" s="56">
        <v>0.03792</v>
      </c>
      <c r="X68" s="56">
        <v>0.20186</v>
      </c>
      <c r="Y68" s="56">
        <v>0.04427</v>
      </c>
      <c r="Z68" s="56"/>
      <c r="AA68" s="56">
        <v>0</v>
      </c>
      <c r="AB68" s="56">
        <v>0.10978</v>
      </c>
      <c r="AC68" s="57">
        <v>0</v>
      </c>
      <c r="AD68" s="58">
        <v>0.92206</v>
      </c>
      <c r="AE68" s="59">
        <v>0.99046</v>
      </c>
      <c r="AF68" s="59">
        <v>0.05956</v>
      </c>
      <c r="AG68" s="60">
        <v>0.185</v>
      </c>
      <c r="AH68" s="60">
        <v>0.57482</v>
      </c>
      <c r="AI68" s="60">
        <v>0.66667</v>
      </c>
      <c r="AJ68" s="60">
        <v>0.14815</v>
      </c>
      <c r="AK68" s="61">
        <v>1</v>
      </c>
      <c r="AL68" s="62">
        <v>0.7027</v>
      </c>
      <c r="AM68" s="62">
        <v>0</v>
      </c>
      <c r="AN68" s="62">
        <v>0.94501</v>
      </c>
      <c r="AO68" s="63">
        <v>0.68855</v>
      </c>
      <c r="AP68" s="63">
        <v>0.72017</v>
      </c>
      <c r="AQ68" s="63"/>
      <c r="AR68" s="63">
        <v>0.15595</v>
      </c>
      <c r="AS68" s="63">
        <v>0.28958</v>
      </c>
      <c r="AT68" s="63">
        <v>0.28575</v>
      </c>
      <c r="AU68" s="63">
        <v>0.03387</v>
      </c>
      <c r="AV68" s="63">
        <v>0.50221</v>
      </c>
      <c r="AW68" s="60">
        <v>0.23729</v>
      </c>
      <c r="AX68" s="64">
        <v>0</v>
      </c>
      <c r="AY68" s="64">
        <v>0.44428</v>
      </c>
      <c r="AZ68" s="64">
        <v>0.625</v>
      </c>
      <c r="BA68" s="65">
        <v>0</v>
      </c>
      <c r="BB68" s="64">
        <v>1</v>
      </c>
      <c r="BC68" s="66">
        <v>0.375</v>
      </c>
      <c r="BD68" s="66">
        <v>0</v>
      </c>
      <c r="BE68" s="66">
        <v>0</v>
      </c>
      <c r="BF68" s="67"/>
      <c r="BG68" s="64">
        <v>0.23337</v>
      </c>
      <c r="BH68" s="64">
        <v>0.38556</v>
      </c>
      <c r="BI68" s="68">
        <v>0.06251</v>
      </c>
      <c r="BJ68" s="68">
        <v>0.45742</v>
      </c>
      <c r="BK68" s="68">
        <v>0.72909</v>
      </c>
      <c r="BL68" s="68">
        <v>0.42</v>
      </c>
      <c r="BM68" s="69"/>
      <c r="BN68" s="68">
        <v>0.06502</v>
      </c>
      <c r="BO68" s="68">
        <v>0.03383</v>
      </c>
      <c r="BP68" s="68">
        <v>0.02979</v>
      </c>
      <c r="BQ68" s="68">
        <v>0.01485</v>
      </c>
      <c r="BR68" s="70">
        <v>0.89193</v>
      </c>
      <c r="BS68" s="70">
        <v>0.84463</v>
      </c>
      <c r="BT68" s="70">
        <v>0.03572</v>
      </c>
      <c r="BU68" s="71"/>
      <c r="BV68" s="70">
        <v>0.02096</v>
      </c>
      <c r="BW68" s="70">
        <v>0.06572</v>
      </c>
      <c r="BX68" s="70">
        <v>0</v>
      </c>
      <c r="BY68" s="72">
        <v>11.743</v>
      </c>
      <c r="BZ68" s="56">
        <v>0.07905444525592786</v>
      </c>
      <c r="CA68" s="56"/>
      <c r="CB68" s="73">
        <v>25.8141</v>
      </c>
      <c r="CC68" s="73">
        <v>0.11954313124280327</v>
      </c>
      <c r="CD68" s="73">
        <v>0</v>
      </c>
      <c r="CE68" s="74">
        <v>94.5436</v>
      </c>
      <c r="CF68" s="74">
        <v>0.99845</v>
      </c>
      <c r="CG68" s="74">
        <v>3</v>
      </c>
      <c r="CH68" s="74">
        <v>18.5</v>
      </c>
      <c r="CI68" s="74">
        <v>32.5196908595128</v>
      </c>
      <c r="CJ68" s="74">
        <v>0.6666666666666666</v>
      </c>
      <c r="CK68" s="74">
        <v>84</v>
      </c>
      <c r="CL68" s="74">
        <v>1</v>
      </c>
      <c r="CM68" s="74">
        <v>65</v>
      </c>
      <c r="CN68" s="74">
        <v>0.1</v>
      </c>
      <c r="CO68" s="74">
        <v>95.1</v>
      </c>
      <c r="CP68" s="74">
        <v>165.746998786926</v>
      </c>
      <c r="CQ68" s="74">
        <v>56.55453</v>
      </c>
      <c r="CR68" s="74">
        <v>5.73701</v>
      </c>
      <c r="CS68" s="74"/>
      <c r="CT68" s="74">
        <v>24.4299</v>
      </c>
      <c r="CU68" s="74">
        <v>0.79828</v>
      </c>
      <c r="CV68" s="74">
        <v>22.7</v>
      </c>
      <c r="CW68" s="74">
        <v>7</v>
      </c>
      <c r="CX68" s="75">
        <v>0</v>
      </c>
      <c r="CY68" s="75">
        <v>0.5</v>
      </c>
      <c r="CZ68" s="75">
        <v>0.625</v>
      </c>
      <c r="DA68" s="75">
        <v>0</v>
      </c>
      <c r="DB68" s="75">
        <v>1</v>
      </c>
      <c r="DC68" s="75">
        <v>0.375</v>
      </c>
      <c r="DD68" s="75">
        <v>0</v>
      </c>
      <c r="DE68" s="75">
        <v>0</v>
      </c>
      <c r="DF68" s="75">
        <v>2.7092866275376504</v>
      </c>
      <c r="DG68" s="75">
        <v>1097.5009838646201</v>
      </c>
      <c r="DH68" s="76">
        <v>45.26</v>
      </c>
      <c r="DI68" s="76">
        <v>61.81</v>
      </c>
      <c r="DJ68" s="76">
        <v>89.16</v>
      </c>
      <c r="DK68" s="76">
        <v>0.35</v>
      </c>
      <c r="DL68" s="76">
        <v>99.91</v>
      </c>
      <c r="DM68" s="76">
        <v>0.89</v>
      </c>
      <c r="DN68" s="76">
        <v>0.49</v>
      </c>
      <c r="DO68" s="76">
        <v>0.6781</v>
      </c>
      <c r="DP68" s="77">
        <v>92.9</v>
      </c>
      <c r="DQ68" s="77">
        <v>85.1</v>
      </c>
      <c r="DR68" s="77">
        <v>0.156639993190765</v>
      </c>
      <c r="DS68" s="77">
        <v>0.06224674120001953</v>
      </c>
      <c r="DT68" s="77">
        <v>6.417</v>
      </c>
      <c r="DU68" s="77">
        <v>-11</v>
      </c>
    </row>
    <row r="69" spans="1:125" ht="14.25">
      <c r="A69" t="s">
        <v>158</v>
      </c>
      <c r="B69" s="51">
        <v>2</v>
      </c>
      <c r="C69" s="51" t="s">
        <v>231</v>
      </c>
      <c r="D69" s="51" t="s">
        <v>135</v>
      </c>
      <c r="F69" s="51" t="s">
        <v>147</v>
      </c>
      <c r="G69" s="52">
        <f t="shared" si="3"/>
        <v>59.73703772412371</v>
      </c>
      <c r="H69" s="53">
        <f t="shared" si="11"/>
        <v>38.54164039740701</v>
      </c>
      <c r="I69" s="53">
        <f t="shared" si="11"/>
        <v>56.90302224794554</v>
      </c>
      <c r="J69" s="53">
        <f t="shared" si="11"/>
        <v>56.58094689114526</v>
      </c>
      <c r="K69" s="53">
        <f t="shared" si="11"/>
        <v>59.42358222773036</v>
      </c>
      <c r="L69" s="53">
        <f t="shared" si="11"/>
        <v>87.23599685639036</v>
      </c>
      <c r="M69" s="53">
        <f t="shared" si="12"/>
        <v>2.5206017902813285</v>
      </c>
      <c r="N69" s="53">
        <f t="shared" si="12"/>
        <v>2.680694230781242</v>
      </c>
      <c r="O69" s="53">
        <f t="shared" si="12"/>
        <v>4.737337741652446</v>
      </c>
      <c r="P69" s="53">
        <f t="shared" si="12"/>
        <v>8.876904479961116</v>
      </c>
      <c r="Q69" s="53">
        <f t="shared" si="12"/>
        <v>6.520567247715341</v>
      </c>
      <c r="R69" s="54">
        <f t="shared" si="6"/>
        <v>8.402005967604428</v>
      </c>
      <c r="S69" s="55">
        <f t="shared" si="7"/>
        <v>26.80694230781242</v>
      </c>
      <c r="T69" s="55">
        <f t="shared" si="8"/>
        <v>23.68668870826223</v>
      </c>
      <c r="U69" s="55">
        <f t="shared" si="9"/>
        <v>29.58968159987038</v>
      </c>
      <c r="V69" s="55">
        <f t="shared" si="10"/>
        <v>65.20567247715341</v>
      </c>
      <c r="W69" s="56">
        <v>0.22433</v>
      </c>
      <c r="X69" s="56">
        <v>0.19896</v>
      </c>
      <c r="Y69" s="56">
        <v>0.04427</v>
      </c>
      <c r="Z69" s="56"/>
      <c r="AA69" s="56">
        <v>0.2314</v>
      </c>
      <c r="AB69" s="56">
        <v>0.03202</v>
      </c>
      <c r="AC69" s="57">
        <v>0</v>
      </c>
      <c r="AD69" s="58">
        <v>0.74268</v>
      </c>
      <c r="AE69" s="59">
        <v>0.86687</v>
      </c>
      <c r="AF69" s="59">
        <v>0.16301</v>
      </c>
      <c r="AG69" s="60">
        <v>0.345</v>
      </c>
      <c r="AH69" s="60">
        <v>0.24179</v>
      </c>
      <c r="AI69" s="60">
        <v>1</v>
      </c>
      <c r="AJ69" s="60">
        <v>0.40741</v>
      </c>
      <c r="AK69" s="61">
        <v>1</v>
      </c>
      <c r="AL69" s="62">
        <v>0.72973</v>
      </c>
      <c r="AM69" s="62">
        <v>0.10962</v>
      </c>
      <c r="AN69" s="62">
        <v>0.75309</v>
      </c>
      <c r="AO69" s="63">
        <v>0.31514</v>
      </c>
      <c r="AP69" s="63">
        <v>0.37329</v>
      </c>
      <c r="AQ69" s="63"/>
      <c r="AR69" s="63">
        <v>0.05058</v>
      </c>
      <c r="AS69" s="63">
        <v>0.22755</v>
      </c>
      <c r="AT69" s="63">
        <v>0.19716</v>
      </c>
      <c r="AU69" s="63">
        <v>0.04474</v>
      </c>
      <c r="AV69" s="63">
        <v>0.5</v>
      </c>
      <c r="AW69" s="60">
        <v>0.42034</v>
      </c>
      <c r="AX69" s="64">
        <v>0.5</v>
      </c>
      <c r="AY69" s="64">
        <v>0.22214</v>
      </c>
      <c r="AZ69" s="64">
        <v>0.6875</v>
      </c>
      <c r="BA69" s="65">
        <v>0</v>
      </c>
      <c r="BB69" s="64">
        <v>1</v>
      </c>
      <c r="BC69" s="66">
        <v>0.375</v>
      </c>
      <c r="BD69" s="66">
        <v>0</v>
      </c>
      <c r="BE69" s="66">
        <v>0</v>
      </c>
      <c r="BF69" s="67"/>
      <c r="BG69" s="64">
        <v>0.18749</v>
      </c>
      <c r="BH69" s="64">
        <v>0.19932</v>
      </c>
      <c r="BI69" s="68">
        <v>0.15157</v>
      </c>
      <c r="BJ69" s="68">
        <v>0.37479</v>
      </c>
      <c r="BK69" s="68">
        <v>0.43376</v>
      </c>
      <c r="BL69" s="68">
        <v>0.46</v>
      </c>
      <c r="BM69" s="69"/>
      <c r="BN69" s="68">
        <v>0.10255</v>
      </c>
      <c r="BO69" s="68">
        <v>0.06601</v>
      </c>
      <c r="BP69" s="68">
        <v>0.02437</v>
      </c>
      <c r="BQ69" s="68">
        <v>0.03318</v>
      </c>
      <c r="BR69" s="70">
        <v>0.90259</v>
      </c>
      <c r="BS69" s="70">
        <v>0.95829</v>
      </c>
      <c r="BT69" s="70">
        <v>0.13912</v>
      </c>
      <c r="BU69" s="71"/>
      <c r="BV69" s="70">
        <v>0.02853</v>
      </c>
      <c r="BW69" s="70">
        <v>0.03804</v>
      </c>
      <c r="BX69" s="70">
        <v>0.26667</v>
      </c>
      <c r="BY69" s="72">
        <v>21.433</v>
      </c>
      <c r="BZ69" s="56">
        <v>0.07748543296310482</v>
      </c>
      <c r="CA69" s="56"/>
      <c r="CB69" s="73">
        <v>116.875</v>
      </c>
      <c r="CC69" s="73">
        <v>0.03541461317579027</v>
      </c>
      <c r="CD69" s="73">
        <v>0</v>
      </c>
      <c r="CE69" s="74">
        <v>82.19307</v>
      </c>
      <c r="CF69" s="74"/>
      <c r="CG69" s="74">
        <v>6.3</v>
      </c>
      <c r="CH69" s="74">
        <v>34.5</v>
      </c>
      <c r="CI69" s="74">
        <v>13.7984385320777</v>
      </c>
      <c r="CJ69" s="74">
        <v>1</v>
      </c>
      <c r="CK69" s="74">
        <v>182</v>
      </c>
      <c r="CL69" s="74">
        <v>1</v>
      </c>
      <c r="CM69" s="74">
        <v>66</v>
      </c>
      <c r="CN69" s="74"/>
      <c r="CO69" s="74">
        <v>78</v>
      </c>
      <c r="CP69" s="74">
        <v>90.4829978942871</v>
      </c>
      <c r="CQ69" s="74">
        <v>42.9896</v>
      </c>
      <c r="CR69" s="74">
        <v>1.89447</v>
      </c>
      <c r="CS69" s="74">
        <v>18.87107</v>
      </c>
      <c r="CT69" s="74">
        <v>18.88349</v>
      </c>
      <c r="CU69" s="74">
        <v>1.04199</v>
      </c>
      <c r="CV69" s="74">
        <v>22.6</v>
      </c>
      <c r="CW69" s="74">
        <v>12.4000015258789</v>
      </c>
      <c r="CX69" s="75">
        <v>0.5</v>
      </c>
      <c r="CY69" s="75">
        <v>0.3182</v>
      </c>
      <c r="CZ69" s="75">
        <v>0.6875</v>
      </c>
      <c r="DA69" s="75">
        <v>0</v>
      </c>
      <c r="DB69" s="75">
        <v>1</v>
      </c>
      <c r="DC69" s="75">
        <v>0.375</v>
      </c>
      <c r="DD69" s="75">
        <v>0</v>
      </c>
      <c r="DE69" s="75">
        <v>0</v>
      </c>
      <c r="DF69" s="75">
        <v>2.1768497950205647</v>
      </c>
      <c r="DG69" s="75">
        <v>588.0172890600622</v>
      </c>
      <c r="DH69" s="76">
        <v>50.46</v>
      </c>
      <c r="DI69" s="76">
        <v>56.92</v>
      </c>
      <c r="DJ69" s="76">
        <v>79.24</v>
      </c>
      <c r="DK69" s="76">
        <v>0.38333333333333336</v>
      </c>
      <c r="DL69" s="76">
        <v>157.59</v>
      </c>
      <c r="DM69" s="76">
        <v>1.28</v>
      </c>
      <c r="DN69" s="76">
        <v>0.41</v>
      </c>
      <c r="DO69" s="76">
        <v>1.49186</v>
      </c>
      <c r="DP69" s="77">
        <v>93.6</v>
      </c>
      <c r="DQ69" s="77">
        <v>96</v>
      </c>
      <c r="DR69" s="77"/>
      <c r="DS69" s="77">
        <v>0.08440634095390759</v>
      </c>
      <c r="DT69" s="77">
        <v>3.747</v>
      </c>
      <c r="DU69" s="77">
        <v>8</v>
      </c>
    </row>
    <row r="70" spans="1:125" ht="14.25">
      <c r="A70" t="s">
        <v>159</v>
      </c>
      <c r="B70" s="51">
        <v>5</v>
      </c>
      <c r="C70" s="51" t="s">
        <v>231</v>
      </c>
      <c r="D70" s="51" t="s">
        <v>135</v>
      </c>
      <c r="F70" s="51" t="s">
        <v>131</v>
      </c>
      <c r="G70" s="52">
        <f aca="true" t="shared" si="13" ref="G70:G133">+AVERAGE(H70:L70)</f>
        <v>42.07550144934909</v>
      </c>
      <c r="H70" s="53">
        <f aca="true" t="shared" si="14" ref="H70:L101">+(M70-MIN(M$6:M$138))/(MAX(M$6:M$138)-MIN(M$6:M$138))*100</f>
        <v>44.343167175276285</v>
      </c>
      <c r="I70" s="53">
        <f t="shared" si="14"/>
        <v>31.89930313029543</v>
      </c>
      <c r="J70" s="53">
        <f t="shared" si="14"/>
        <v>64.74192492688704</v>
      </c>
      <c r="K70" s="53">
        <f t="shared" si="14"/>
        <v>54.390453900597</v>
      </c>
      <c r="L70" s="53">
        <f t="shared" si="14"/>
        <v>15.002658113689687</v>
      </c>
      <c r="M70" s="53">
        <f aca="true" t="shared" si="15" ref="M70:Q101">+R70*M$4/SUM($M$4:$Q$4)</f>
        <v>4.135662404092071</v>
      </c>
      <c r="N70" s="53">
        <f t="shared" si="15"/>
        <v>-0.11885849467140053</v>
      </c>
      <c r="O70" s="53">
        <f t="shared" si="15"/>
        <v>7.133027306123632</v>
      </c>
      <c r="P70" s="53">
        <f t="shared" si="15"/>
        <v>7.905459574489813</v>
      </c>
      <c r="Q70" s="53">
        <f t="shared" si="15"/>
        <v>0.4561631209086784</v>
      </c>
      <c r="R70" s="54">
        <f aca="true" t="shared" si="16" ref="R70:R133">+(SUMPRODUCT(W$2:Y$2,W70:Y70)-SUMPRODUCT(AA$2:AC$2,AA70:AC70))*100</f>
        <v>13.785541346973568</v>
      </c>
      <c r="S70" s="55">
        <f aca="true" t="shared" si="17" ref="S70:S133">+(SUMPRODUCT(AD$2:AP$2,AD70:AP70)-SUMPRODUCT(AR$2:AW$2,AR70:AW70))*100</f>
        <v>-1.1885849467140053</v>
      </c>
      <c r="T70" s="55">
        <f aca="true" t="shared" si="18" ref="T70:T133">(SUMPRODUCT(AX$2:BE$2,AX70:BE70)-SUMPRODUCT(BG$2:BH$2,BG70:BH70))*100</f>
        <v>35.665136530618156</v>
      </c>
      <c r="U70" s="55">
        <f aca="true" t="shared" si="19" ref="U70:U133">(SUMPRODUCT(BI$2:BL$2,BI70:BL70)-SUMPRODUCT(BN$2:BQ$2,BN70:BQ70))*100</f>
        <v>26.351531914966042</v>
      </c>
      <c r="V70" s="55">
        <f aca="true" t="shared" si="20" ref="V70:V133">(SUMPRODUCT(BR$2:BT$2,BR70:BT70)-SUMPRODUCT(BV$2:BX$2,BV70:BX70))*100</f>
        <v>4.561631209086784</v>
      </c>
      <c r="W70" s="56">
        <v>0.17903</v>
      </c>
      <c r="X70" s="56">
        <v>0.19616</v>
      </c>
      <c r="Y70" s="56">
        <v>0.02638</v>
      </c>
      <c r="Z70" s="56"/>
      <c r="AA70" s="56">
        <v>0</v>
      </c>
      <c r="AB70" s="56">
        <v>0.02438</v>
      </c>
      <c r="AC70" s="57">
        <v>0</v>
      </c>
      <c r="AD70" s="58">
        <v>0.84304</v>
      </c>
      <c r="AE70" s="59">
        <v>1</v>
      </c>
      <c r="AF70" s="59">
        <v>0.13793</v>
      </c>
      <c r="AG70" s="60">
        <v>0.077</v>
      </c>
      <c r="AH70" s="60">
        <v>0.15373</v>
      </c>
      <c r="AI70" s="60">
        <v>0.33333</v>
      </c>
      <c r="AJ70" s="60">
        <v>0.14815</v>
      </c>
      <c r="AK70" s="61">
        <v>1</v>
      </c>
      <c r="AL70" s="62">
        <v>0.2973</v>
      </c>
      <c r="AM70" s="62">
        <v>0.04447</v>
      </c>
      <c r="AN70" s="62">
        <v>0.37037</v>
      </c>
      <c r="AO70" s="63">
        <v>0.21054</v>
      </c>
      <c r="AP70" s="63">
        <v>0.29903</v>
      </c>
      <c r="AQ70" s="63"/>
      <c r="AR70" s="63">
        <v>0.18766</v>
      </c>
      <c r="AS70" s="63">
        <v>0.33762</v>
      </c>
      <c r="AT70" s="63">
        <v>0.66135</v>
      </c>
      <c r="AU70" s="63">
        <v>0.23991</v>
      </c>
      <c r="AV70" s="63">
        <v>0.43363</v>
      </c>
      <c r="AW70" s="60">
        <v>0.35819</v>
      </c>
      <c r="AX70" s="64">
        <v>0</v>
      </c>
      <c r="AY70" s="64">
        <v>0.33321</v>
      </c>
      <c r="AZ70" s="64">
        <v>0</v>
      </c>
      <c r="BA70" s="65">
        <v>1</v>
      </c>
      <c r="BB70" s="64">
        <v>1</v>
      </c>
      <c r="BC70" s="66">
        <v>0.5</v>
      </c>
      <c r="BD70" s="66">
        <v>0</v>
      </c>
      <c r="BE70" s="66">
        <v>0</v>
      </c>
      <c r="BF70" s="67"/>
      <c r="BG70" s="64">
        <v>0.12115</v>
      </c>
      <c r="BH70" s="64">
        <v>0.02723</v>
      </c>
      <c r="BI70" s="68">
        <v>0.15296</v>
      </c>
      <c r="BJ70" s="68">
        <v>0.4557</v>
      </c>
      <c r="BK70" s="68">
        <v>0.42765</v>
      </c>
      <c r="BL70" s="68">
        <v>0.06</v>
      </c>
      <c r="BM70" s="69"/>
      <c r="BN70" s="68">
        <v>0.01499</v>
      </c>
      <c r="BO70" s="68">
        <v>0.02475</v>
      </c>
      <c r="BP70" s="68">
        <v>0.0088</v>
      </c>
      <c r="BQ70" s="68">
        <v>0.00388</v>
      </c>
      <c r="BR70" s="70">
        <v>0.22679</v>
      </c>
      <c r="BS70" s="70">
        <v>0.15016</v>
      </c>
      <c r="BT70" s="70">
        <v>0.08134</v>
      </c>
      <c r="BU70" s="71"/>
      <c r="BV70" s="70">
        <v>0.02119</v>
      </c>
      <c r="BW70" s="70">
        <v>0.08492</v>
      </c>
      <c r="BX70" s="70">
        <v>0.28</v>
      </c>
      <c r="BY70" s="72">
        <v>19.078</v>
      </c>
      <c r="BZ70" s="56">
        <v>0.07598109868327026</v>
      </c>
      <c r="CA70" s="56">
        <v>0.0425955640253062</v>
      </c>
      <c r="CB70" s="73">
        <v>17.8479</v>
      </c>
      <c r="CC70" s="73">
        <v>0.02715061715574086</v>
      </c>
      <c r="CD70" s="73">
        <v>0</v>
      </c>
      <c r="CE70" s="74">
        <v>89.10304</v>
      </c>
      <c r="CF70" s="74">
        <v>1.00642</v>
      </c>
      <c r="CG70" s="74">
        <v>5.5</v>
      </c>
      <c r="CH70" s="74">
        <v>7.7</v>
      </c>
      <c r="CI70" s="74"/>
      <c r="CJ70" s="74">
        <v>0.3333333333333333</v>
      </c>
      <c r="CK70" s="74">
        <v>84</v>
      </c>
      <c r="CL70" s="74">
        <v>1</v>
      </c>
      <c r="CM70" s="74">
        <v>50</v>
      </c>
      <c r="CN70" s="74">
        <v>0.45</v>
      </c>
      <c r="CO70" s="74">
        <v>43.9</v>
      </c>
      <c r="CP70" s="74"/>
      <c r="CQ70" s="74"/>
      <c r="CR70" s="74">
        <v>6.89344</v>
      </c>
      <c r="CS70" s="74"/>
      <c r="CT70" s="74">
        <v>47.94526</v>
      </c>
      <c r="CU70" s="74">
        <v>5.42064</v>
      </c>
      <c r="CV70" s="74"/>
      <c r="CW70" s="74"/>
      <c r="CX70" s="75">
        <v>0</v>
      </c>
      <c r="CY70" s="75">
        <v>0.40909999999999996</v>
      </c>
      <c r="CZ70" s="75">
        <v>0</v>
      </c>
      <c r="DA70" s="75">
        <v>1</v>
      </c>
      <c r="DB70" s="75">
        <v>1</v>
      </c>
      <c r="DC70" s="75">
        <v>0.5</v>
      </c>
      <c r="DD70" s="75">
        <v>0</v>
      </c>
      <c r="DE70" s="75">
        <v>0</v>
      </c>
      <c r="DF70" s="75">
        <v>1.4068313960926428</v>
      </c>
      <c r="DG70" s="75">
        <v>117.22830510819142</v>
      </c>
      <c r="DH70" s="76"/>
      <c r="DI70" s="76"/>
      <c r="DJ70" s="76"/>
      <c r="DK70" s="76">
        <v>0.05</v>
      </c>
      <c r="DL70" s="76">
        <v>23.04</v>
      </c>
      <c r="DM70" s="76">
        <v>0.78</v>
      </c>
      <c r="DN70" s="76">
        <v>0.18</v>
      </c>
      <c r="DO70" s="76">
        <v>0.19142</v>
      </c>
      <c r="DP70" s="77">
        <v>49.2</v>
      </c>
      <c r="DQ70" s="77">
        <v>18.5</v>
      </c>
      <c r="DR70" s="77">
        <v>0.340330004692078</v>
      </c>
      <c r="DS70" s="77">
        <v>0.06293573539203116</v>
      </c>
      <c r="DT70" s="77">
        <v>8.27</v>
      </c>
      <c r="DU70" s="77"/>
    </row>
    <row r="71" spans="1:125" ht="14.25">
      <c r="A71" t="s">
        <v>160</v>
      </c>
      <c r="B71" s="51">
        <v>1</v>
      </c>
      <c r="C71" s="51" t="s">
        <v>230</v>
      </c>
      <c r="D71" s="51" t="s">
        <v>124</v>
      </c>
      <c r="F71" s="80" t="s">
        <v>102</v>
      </c>
      <c r="G71" s="52">
        <f t="shared" si="13"/>
        <v>67.37540726589711</v>
      </c>
      <c r="H71" s="53">
        <f t="shared" si="14"/>
        <v>49.62296612998875</v>
      </c>
      <c r="I71" s="53">
        <f t="shared" si="14"/>
        <v>63.5238484641914</v>
      </c>
      <c r="J71" s="53">
        <f t="shared" si="14"/>
        <v>62.74881998134849</v>
      </c>
      <c r="K71" s="53">
        <f t="shared" si="14"/>
        <v>84.56212149917964</v>
      </c>
      <c r="L71" s="53">
        <f t="shared" si="14"/>
        <v>76.41928025477736</v>
      </c>
      <c r="M71" s="53">
        <f t="shared" si="15"/>
        <v>5.605481585677751</v>
      </c>
      <c r="N71" s="53">
        <f t="shared" si="15"/>
        <v>3.4219980340764606</v>
      </c>
      <c r="O71" s="53">
        <f t="shared" si="15"/>
        <v>6.547942932901373</v>
      </c>
      <c r="P71" s="53">
        <f t="shared" si="15"/>
        <v>13.728897975654206</v>
      </c>
      <c r="Q71" s="53">
        <f t="shared" si="15"/>
        <v>5.612441693240003</v>
      </c>
      <c r="R71" s="54">
        <f t="shared" si="16"/>
        <v>18.684938618925838</v>
      </c>
      <c r="S71" s="55">
        <f t="shared" si="17"/>
        <v>34.21998034076461</v>
      </c>
      <c r="T71" s="55">
        <f t="shared" si="18"/>
        <v>32.73971466450686</v>
      </c>
      <c r="U71" s="55">
        <f t="shared" si="19"/>
        <v>45.762993252180685</v>
      </c>
      <c r="V71" s="55">
        <f t="shared" si="20"/>
        <v>56.124416932400024</v>
      </c>
      <c r="W71" s="56">
        <v>0.50538</v>
      </c>
      <c r="X71" s="56">
        <v>0.19142</v>
      </c>
      <c r="Y71" s="56">
        <v>0.25422</v>
      </c>
      <c r="Z71" s="56"/>
      <c r="AA71" s="56">
        <v>0</v>
      </c>
      <c r="AB71" s="56">
        <v>0.26907</v>
      </c>
      <c r="AC71" s="57">
        <v>0.21888</v>
      </c>
      <c r="AD71" s="58">
        <v>0.94202</v>
      </c>
      <c r="AE71" s="59">
        <v>0.91916</v>
      </c>
      <c r="AF71" s="59">
        <v>0.37618</v>
      </c>
      <c r="AG71" s="60">
        <v>0.881</v>
      </c>
      <c r="AH71" s="60">
        <v>0.67995</v>
      </c>
      <c r="AI71" s="60">
        <v>1</v>
      </c>
      <c r="AJ71" s="60">
        <v>0.22222</v>
      </c>
      <c r="AK71" s="61">
        <v>1</v>
      </c>
      <c r="AL71" s="62">
        <v>0.7027</v>
      </c>
      <c r="AM71" s="62">
        <v>0.18424</v>
      </c>
      <c r="AN71" s="62">
        <v>0.94276</v>
      </c>
      <c r="AO71" s="63">
        <v>0.28888</v>
      </c>
      <c r="AP71" s="63">
        <v>0.47951</v>
      </c>
      <c r="AQ71" s="63"/>
      <c r="AR71" s="63">
        <v>0.13109</v>
      </c>
      <c r="AS71" s="63">
        <v>0.20653</v>
      </c>
      <c r="AT71" s="63">
        <v>0.21234</v>
      </c>
      <c r="AU71" s="63">
        <v>0.09682</v>
      </c>
      <c r="AV71" s="63">
        <v>0.69469</v>
      </c>
      <c r="AW71" s="60">
        <v>0.52881</v>
      </c>
      <c r="AX71" s="64">
        <v>0.5</v>
      </c>
      <c r="AY71" s="64">
        <v>0.66642</v>
      </c>
      <c r="AZ71" s="64">
        <v>0.6875</v>
      </c>
      <c r="BA71" s="65">
        <v>0</v>
      </c>
      <c r="BB71" s="64">
        <v>1</v>
      </c>
      <c r="BC71" s="66">
        <v>0.625</v>
      </c>
      <c r="BD71" s="66">
        <v>1</v>
      </c>
      <c r="BE71" s="66">
        <v>0</v>
      </c>
      <c r="BF71" s="67"/>
      <c r="BG71" s="64">
        <v>0.19997</v>
      </c>
      <c r="BH71" s="64">
        <v>0.28709</v>
      </c>
      <c r="BI71" s="68">
        <v>0.48142</v>
      </c>
      <c r="BJ71" s="68">
        <v>0.44153</v>
      </c>
      <c r="BK71" s="68">
        <v>0.6618</v>
      </c>
      <c r="BL71" s="68">
        <v>0.6</v>
      </c>
      <c r="BM71" s="69"/>
      <c r="BN71" s="68">
        <v>0.04957</v>
      </c>
      <c r="BO71" s="68">
        <v>0.13614</v>
      </c>
      <c r="BP71" s="68">
        <v>0.07312</v>
      </c>
      <c r="BQ71" s="68">
        <v>0.08389</v>
      </c>
      <c r="BR71" s="70">
        <v>0.98174</v>
      </c>
      <c r="BS71" s="70">
        <v>1</v>
      </c>
      <c r="BT71" s="70">
        <v>0.21029</v>
      </c>
      <c r="BU71" s="71"/>
      <c r="BV71" s="70">
        <v>0.17211</v>
      </c>
      <c r="BW71" s="70">
        <v>0.11032</v>
      </c>
      <c r="BX71" s="70">
        <v>0.53333</v>
      </c>
      <c r="BY71" s="72">
        <v>36.042</v>
      </c>
      <c r="BZ71" s="56">
        <v>0.07342801313611658</v>
      </c>
      <c r="CA71" s="56">
        <v>0.378567672491823</v>
      </c>
      <c r="CB71" s="73">
        <v>91.625</v>
      </c>
      <c r="CC71" s="73">
        <v>0.29189237249084404</v>
      </c>
      <c r="CD71" s="73">
        <v>320.9027</v>
      </c>
      <c r="CE71" s="74">
        <v>95.91821</v>
      </c>
      <c r="CF71" s="74">
        <v>0.98686</v>
      </c>
      <c r="CG71" s="74">
        <v>13.1</v>
      </c>
      <c r="CH71" s="74">
        <v>88.1</v>
      </c>
      <c r="CI71" s="74">
        <v>38.4298092747798</v>
      </c>
      <c r="CJ71" s="74">
        <v>1</v>
      </c>
      <c r="CK71" s="74">
        <v>112</v>
      </c>
      <c r="CL71" s="74">
        <v>1</v>
      </c>
      <c r="CM71" s="74">
        <v>65</v>
      </c>
      <c r="CN71" s="74">
        <v>1.55</v>
      </c>
      <c r="CO71" s="74">
        <v>94.9</v>
      </c>
      <c r="CP71" s="74">
        <v>85.1899981498718</v>
      </c>
      <c r="CQ71" s="74">
        <v>47.14325</v>
      </c>
      <c r="CR71" s="74">
        <v>4.83023</v>
      </c>
      <c r="CS71" s="74">
        <v>17.12826</v>
      </c>
      <c r="CT71" s="74">
        <v>19.83354</v>
      </c>
      <c r="CU71" s="74">
        <v>2.2105</v>
      </c>
      <c r="CV71" s="74">
        <v>31.4</v>
      </c>
      <c r="CW71" s="74">
        <v>15.600000381469801</v>
      </c>
      <c r="CX71" s="75">
        <v>0.5</v>
      </c>
      <c r="CY71" s="75">
        <v>0.6818000000000001</v>
      </c>
      <c r="CZ71" s="75">
        <v>0.6875</v>
      </c>
      <c r="DA71" s="75">
        <v>0</v>
      </c>
      <c r="DB71" s="75">
        <v>1</v>
      </c>
      <c r="DC71" s="75">
        <v>0.625</v>
      </c>
      <c r="DD71" s="75">
        <v>1</v>
      </c>
      <c r="DE71" s="75">
        <v>0</v>
      </c>
      <c r="DF71" s="75">
        <v>2.321648479581043</v>
      </c>
      <c r="DG71" s="75">
        <v>828.1402489026331</v>
      </c>
      <c r="DH71" s="76">
        <v>69.72</v>
      </c>
      <c r="DI71" s="76">
        <v>60.87</v>
      </c>
      <c r="DJ71" s="76">
        <v>86.9</v>
      </c>
      <c r="DK71" s="76">
        <v>0.5</v>
      </c>
      <c r="DL71" s="76">
        <v>76.17</v>
      </c>
      <c r="DM71" s="76">
        <v>2.13</v>
      </c>
      <c r="DN71" s="76">
        <v>1.13</v>
      </c>
      <c r="DO71" s="76">
        <v>3.74319</v>
      </c>
      <c r="DP71" s="77">
        <v>98.8</v>
      </c>
      <c r="DQ71" s="77">
        <v>100</v>
      </c>
      <c r="DR71" s="77">
        <v>0.859520018100739</v>
      </c>
      <c r="DS71" s="77">
        <v>0.5043863327865356</v>
      </c>
      <c r="DT71" s="77">
        <v>10.72</v>
      </c>
      <c r="DU71" s="77">
        <v>16</v>
      </c>
    </row>
    <row r="72" spans="1:125" ht="14.25">
      <c r="A72" t="s">
        <v>161</v>
      </c>
      <c r="B72" s="51">
        <v>3</v>
      </c>
      <c r="C72" s="51" t="s">
        <v>83</v>
      </c>
      <c r="D72" s="51" t="s">
        <v>124</v>
      </c>
      <c r="F72" s="51" t="s">
        <v>128</v>
      </c>
      <c r="G72" s="52">
        <f t="shared" si="13"/>
        <v>66.95160506917466</v>
      </c>
      <c r="H72" s="53">
        <f t="shared" si="14"/>
        <v>49.790027367251554</v>
      </c>
      <c r="I72" s="53">
        <f t="shared" si="14"/>
        <v>79.22211951751257</v>
      </c>
      <c r="J72" s="53">
        <f t="shared" si="14"/>
        <v>80.37695317735272</v>
      </c>
      <c r="K72" s="53">
        <f t="shared" si="14"/>
        <v>62.326465776622065</v>
      </c>
      <c r="L72" s="53">
        <f t="shared" si="14"/>
        <v>63.04245950713445</v>
      </c>
      <c r="M72" s="53">
        <f t="shared" si="15"/>
        <v>5.651989002557546</v>
      </c>
      <c r="N72" s="53">
        <f t="shared" si="15"/>
        <v>5.17966205619374</v>
      </c>
      <c r="O72" s="53">
        <f t="shared" si="15"/>
        <v>11.722755872455725</v>
      </c>
      <c r="P72" s="53">
        <f t="shared" si="15"/>
        <v>9.437190499203833</v>
      </c>
      <c r="Q72" s="53">
        <f t="shared" si="15"/>
        <v>4.489380675189578</v>
      </c>
      <c r="R72" s="54">
        <f t="shared" si="16"/>
        <v>18.839963341858486</v>
      </c>
      <c r="S72" s="55">
        <f t="shared" si="17"/>
        <v>51.7966205619374</v>
      </c>
      <c r="T72" s="55">
        <f t="shared" si="18"/>
        <v>58.61377936227862</v>
      </c>
      <c r="U72" s="55">
        <f t="shared" si="19"/>
        <v>31.457301664012782</v>
      </c>
      <c r="V72" s="55">
        <f t="shared" si="20"/>
        <v>44.893806751895774</v>
      </c>
      <c r="W72" s="56">
        <v>0.3665</v>
      </c>
      <c r="X72" s="56">
        <v>0.18988</v>
      </c>
      <c r="Y72" s="56">
        <v>0.12765</v>
      </c>
      <c r="Z72" s="56"/>
      <c r="AA72" s="56">
        <v>0</v>
      </c>
      <c r="AB72" s="56">
        <v>0.19812</v>
      </c>
      <c r="AC72" s="57">
        <v>0</v>
      </c>
      <c r="AD72" s="58">
        <v>0.74054</v>
      </c>
      <c r="AE72" s="59">
        <v>0.87037</v>
      </c>
      <c r="AF72" s="59">
        <v>0.17868</v>
      </c>
      <c r="AG72" s="60">
        <v>0.501</v>
      </c>
      <c r="AH72" s="60">
        <v>0.5844</v>
      </c>
      <c r="AI72" s="60">
        <v>1</v>
      </c>
      <c r="AJ72" s="60">
        <v>0.40741</v>
      </c>
      <c r="AK72" s="61">
        <v>1</v>
      </c>
      <c r="AL72" s="62">
        <v>0.72973</v>
      </c>
      <c r="AM72" s="62">
        <v>0.13998</v>
      </c>
      <c r="AN72" s="62">
        <v>0.93715</v>
      </c>
      <c r="AO72" s="63">
        <v>0.70677</v>
      </c>
      <c r="AP72" s="63">
        <v>0.8297</v>
      </c>
      <c r="AQ72" s="63"/>
      <c r="AR72" s="63">
        <v>0.17561</v>
      </c>
      <c r="AS72" s="63">
        <v>0.25911</v>
      </c>
      <c r="AT72" s="63">
        <v>0.23933</v>
      </c>
      <c r="AU72" s="63">
        <v>0.14323</v>
      </c>
      <c r="AV72" s="63">
        <v>0.01991</v>
      </c>
      <c r="AW72" s="60">
        <v>0.00339</v>
      </c>
      <c r="AX72" s="64">
        <v>0.5</v>
      </c>
      <c r="AY72" s="64">
        <v>0.55535</v>
      </c>
      <c r="AZ72" s="64">
        <v>0.625</v>
      </c>
      <c r="BA72" s="65">
        <v>1</v>
      </c>
      <c r="BB72" s="64">
        <v>1</v>
      </c>
      <c r="BC72" s="66">
        <v>0.625</v>
      </c>
      <c r="BD72" s="66">
        <v>0</v>
      </c>
      <c r="BE72" s="66">
        <v>0.7</v>
      </c>
      <c r="BF72" s="67"/>
      <c r="BG72" s="64">
        <v>0.10439</v>
      </c>
      <c r="BH72" s="64">
        <v>0.12471</v>
      </c>
      <c r="BI72" s="68">
        <v>0.44203</v>
      </c>
      <c r="BJ72" s="68">
        <v>0.39777</v>
      </c>
      <c r="BK72" s="68">
        <v>0.41054</v>
      </c>
      <c r="BL72" s="68">
        <v>0.46</v>
      </c>
      <c r="BM72" s="69"/>
      <c r="BN72" s="68">
        <v>0.07175</v>
      </c>
      <c r="BO72" s="68">
        <v>0.17244</v>
      </c>
      <c r="BP72" s="68">
        <v>0.03588</v>
      </c>
      <c r="BQ72" s="68">
        <v>0.13905</v>
      </c>
      <c r="BR72" s="70">
        <v>0.62405</v>
      </c>
      <c r="BS72" s="70">
        <v>1</v>
      </c>
      <c r="BT72" s="70">
        <v>0.05692</v>
      </c>
      <c r="BU72" s="71"/>
      <c r="BV72" s="70">
        <v>0.01076</v>
      </c>
      <c r="BW72" s="70">
        <v>0.03554</v>
      </c>
      <c r="BX72" s="70">
        <v>0.6</v>
      </c>
      <c r="BY72" s="72">
        <v>28.823</v>
      </c>
      <c r="BZ72" s="56">
        <v>0.07260056115394792</v>
      </c>
      <c r="CA72" s="56"/>
      <c r="CB72" s="73">
        <v>56.7366</v>
      </c>
      <c r="CC72" s="73">
        <v>0.21512415034517496</v>
      </c>
      <c r="CD72" s="73">
        <v>0</v>
      </c>
      <c r="CE72" s="74">
        <v>82.04566</v>
      </c>
      <c r="CF72" s="74">
        <v>0.97893</v>
      </c>
      <c r="CG72" s="74">
        <v>6.8</v>
      </c>
      <c r="CH72" s="74">
        <v>50.1</v>
      </c>
      <c r="CI72" s="74"/>
      <c r="CJ72" s="74">
        <v>1</v>
      </c>
      <c r="CK72" s="74">
        <v>182</v>
      </c>
      <c r="CL72" s="74">
        <v>1</v>
      </c>
      <c r="CM72" s="74">
        <v>66</v>
      </c>
      <c r="CN72" s="74"/>
      <c r="CO72" s="74">
        <v>94.4</v>
      </c>
      <c r="CP72" s="74">
        <v>169.419002532959</v>
      </c>
      <c r="CQ72" s="74"/>
      <c r="CR72" s="74">
        <v>6.45394</v>
      </c>
      <c r="CS72" s="74"/>
      <c r="CT72" s="74"/>
      <c r="CU72" s="74">
        <v>3.25172</v>
      </c>
      <c r="CV72" s="74">
        <v>0.9</v>
      </c>
      <c r="CW72" s="74">
        <v>0.09999847412100138</v>
      </c>
      <c r="CX72" s="75">
        <v>0.5</v>
      </c>
      <c r="CY72" s="75">
        <v>0.5909</v>
      </c>
      <c r="CZ72" s="75">
        <v>0.625</v>
      </c>
      <c r="DA72" s="75">
        <v>1</v>
      </c>
      <c r="DB72" s="75">
        <v>1</v>
      </c>
      <c r="DC72" s="75">
        <v>0.625</v>
      </c>
      <c r="DD72" s="75">
        <v>0</v>
      </c>
      <c r="DE72" s="75">
        <v>0.7</v>
      </c>
      <c r="DF72" s="75">
        <v>1.2123411622192906</v>
      </c>
      <c r="DG72" s="75">
        <v>383.91199108042247</v>
      </c>
      <c r="DH72" s="76">
        <v>67.42</v>
      </c>
      <c r="DI72" s="76">
        <v>58.28</v>
      </c>
      <c r="DJ72" s="76">
        <v>78.46</v>
      </c>
      <c r="DK72" s="76">
        <v>0.38333333333333336</v>
      </c>
      <c r="DL72" s="76">
        <v>110.26</v>
      </c>
      <c r="DM72" s="76">
        <v>2.57</v>
      </c>
      <c r="DN72" s="76">
        <v>0.58</v>
      </c>
      <c r="DO72" s="76">
        <v>6.19198</v>
      </c>
      <c r="DP72" s="77">
        <v>75.3</v>
      </c>
      <c r="DQ72" s="77">
        <v>100</v>
      </c>
      <c r="DR72" s="77"/>
      <c r="DS72" s="77">
        <v>0.03242865605223474</v>
      </c>
      <c r="DT72" s="77">
        <v>3.506</v>
      </c>
      <c r="DU72" s="77">
        <v>18</v>
      </c>
    </row>
    <row r="73" spans="1:125" ht="14.25">
      <c r="A73" t="s">
        <v>162</v>
      </c>
      <c r="B73" s="51">
        <v>2</v>
      </c>
      <c r="C73" s="51" t="s">
        <v>231</v>
      </c>
      <c r="D73" s="51" t="s">
        <v>135</v>
      </c>
      <c r="F73" s="51" t="s">
        <v>157</v>
      </c>
      <c r="G73" s="52">
        <f t="shared" si="13"/>
        <v>57.09771322873471</v>
      </c>
      <c r="H73" s="53">
        <f t="shared" si="14"/>
        <v>36.43420336753833</v>
      </c>
      <c r="I73" s="53">
        <f t="shared" si="14"/>
        <v>38.71553419071574</v>
      </c>
      <c r="J73" s="53">
        <f t="shared" si="14"/>
        <v>64.5751540184257</v>
      </c>
      <c r="K73" s="53">
        <f t="shared" si="14"/>
        <v>81.36349236688967</v>
      </c>
      <c r="L73" s="53">
        <f t="shared" si="14"/>
        <v>64.40018220010411</v>
      </c>
      <c r="M73" s="53">
        <f t="shared" si="15"/>
        <v>1.9339219948849098</v>
      </c>
      <c r="N73" s="53">
        <f t="shared" si="15"/>
        <v>0.6443239004245505</v>
      </c>
      <c r="O73" s="53">
        <f t="shared" si="15"/>
        <v>7.084071001706635</v>
      </c>
      <c r="P73" s="53">
        <f t="shared" si="15"/>
        <v>13.111530053937622</v>
      </c>
      <c r="Q73" s="53">
        <f t="shared" si="15"/>
        <v>4.603369302125866</v>
      </c>
      <c r="R73" s="54">
        <f t="shared" si="16"/>
        <v>6.446406649616367</v>
      </c>
      <c r="S73" s="55">
        <f t="shared" si="17"/>
        <v>6.4432390042455046</v>
      </c>
      <c r="T73" s="55">
        <f t="shared" si="18"/>
        <v>35.42035500853317</v>
      </c>
      <c r="U73" s="55">
        <f t="shared" si="19"/>
        <v>43.70510017979207</v>
      </c>
      <c r="V73" s="55">
        <f t="shared" si="20"/>
        <v>46.033693021258664</v>
      </c>
      <c r="W73" s="56">
        <v>0.02176</v>
      </c>
      <c r="X73" s="56">
        <v>0.18577</v>
      </c>
      <c r="Y73" s="56">
        <v>0.06617</v>
      </c>
      <c r="Z73" s="56"/>
      <c r="AA73" s="56">
        <v>0</v>
      </c>
      <c r="AB73" s="56">
        <v>0.05114</v>
      </c>
      <c r="AC73" s="57">
        <v>0</v>
      </c>
      <c r="AD73" s="58">
        <v>0.76909</v>
      </c>
      <c r="AE73" s="59">
        <v>1</v>
      </c>
      <c r="AF73" s="59">
        <v>0.05016</v>
      </c>
      <c r="AG73" s="60">
        <v>0.395</v>
      </c>
      <c r="AH73" s="60">
        <v>0.43513</v>
      </c>
      <c r="AI73" s="60">
        <v>0.66667</v>
      </c>
      <c r="AJ73" s="60">
        <v>0.22222</v>
      </c>
      <c r="AK73" s="61">
        <v>0</v>
      </c>
      <c r="AL73" s="62">
        <v>0.59459</v>
      </c>
      <c r="AM73" s="62">
        <v>0.00889</v>
      </c>
      <c r="AN73" s="62">
        <v>0.5578</v>
      </c>
      <c r="AO73" s="63">
        <v>0.22288</v>
      </c>
      <c r="AP73" s="63">
        <v>0.34186</v>
      </c>
      <c r="AQ73" s="63"/>
      <c r="AR73" s="63">
        <v>0.10338</v>
      </c>
      <c r="AS73" s="63">
        <v>0.28958</v>
      </c>
      <c r="AT73" s="63">
        <v>0.53782</v>
      </c>
      <c r="AU73" s="63">
        <v>0.56876</v>
      </c>
      <c r="AV73" s="63">
        <v>0.28595</v>
      </c>
      <c r="AW73" s="60">
        <v>0.28542</v>
      </c>
      <c r="AX73" s="64">
        <v>0</v>
      </c>
      <c r="AY73" s="64">
        <v>0.49988</v>
      </c>
      <c r="AZ73" s="64">
        <v>0.375</v>
      </c>
      <c r="BA73" s="65">
        <v>1</v>
      </c>
      <c r="BB73" s="64">
        <v>0.33333</v>
      </c>
      <c r="BC73" s="66">
        <v>0.375</v>
      </c>
      <c r="BD73" s="66">
        <v>0.5</v>
      </c>
      <c r="BE73" s="66">
        <v>0</v>
      </c>
      <c r="BF73" s="67"/>
      <c r="BG73" s="64">
        <v>0.10199</v>
      </c>
      <c r="BH73" s="64">
        <v>0.03658</v>
      </c>
      <c r="BI73" s="68">
        <v>0.2783</v>
      </c>
      <c r="BJ73" s="68">
        <v>0.25853</v>
      </c>
      <c r="BK73" s="68">
        <v>0.78297</v>
      </c>
      <c r="BL73" s="68">
        <v>0.46</v>
      </c>
      <c r="BM73" s="69"/>
      <c r="BN73" s="68">
        <v>0.09422</v>
      </c>
      <c r="BO73" s="68">
        <v>0</v>
      </c>
      <c r="BP73" s="68">
        <v>0.00745</v>
      </c>
      <c r="BQ73" s="68">
        <v>0.00798</v>
      </c>
      <c r="BR73" s="70">
        <v>0.76256</v>
      </c>
      <c r="BS73" s="70">
        <v>0.53285</v>
      </c>
      <c r="BT73" s="70">
        <v>0.13912</v>
      </c>
      <c r="BU73" s="71"/>
      <c r="BV73" s="70">
        <v>0</v>
      </c>
      <c r="BW73" s="70">
        <v>0.02146</v>
      </c>
      <c r="BX73" s="70">
        <v>0.23333</v>
      </c>
      <c r="BY73" s="72">
        <v>10.903</v>
      </c>
      <c r="BZ73" s="56">
        <v>0.07039235182778072</v>
      </c>
      <c r="CA73" s="56">
        <v>0.101276346045708</v>
      </c>
      <c r="CB73" s="73">
        <v>64.7954</v>
      </c>
      <c r="CC73" s="73">
        <v>0.05610134985901459</v>
      </c>
      <c r="CD73" s="73">
        <v>0</v>
      </c>
      <c r="CE73" s="74">
        <v>84.0114</v>
      </c>
      <c r="CF73" s="74">
        <v>1.03875</v>
      </c>
      <c r="CG73" s="74">
        <v>2.7</v>
      </c>
      <c r="CH73" s="74">
        <v>39.5</v>
      </c>
      <c r="CI73" s="74">
        <v>24.6672656433964</v>
      </c>
      <c r="CJ73" s="74">
        <v>0.6666666666666666</v>
      </c>
      <c r="CK73" s="74">
        <v>112</v>
      </c>
      <c r="CL73" s="74">
        <v>0</v>
      </c>
      <c r="CM73" s="74">
        <v>61</v>
      </c>
      <c r="CN73" s="74">
        <v>0.17</v>
      </c>
      <c r="CO73" s="74">
        <v>60.6</v>
      </c>
      <c r="CP73" s="74">
        <v>71.8859970569611</v>
      </c>
      <c r="CQ73" s="74">
        <v>41.76044</v>
      </c>
      <c r="CR73" s="74">
        <v>3.81982</v>
      </c>
      <c r="CS73" s="74"/>
      <c r="CT73" s="74">
        <v>40.21148</v>
      </c>
      <c r="CU73" s="74">
        <v>12.79825</v>
      </c>
      <c r="CV73" s="74"/>
      <c r="CW73" s="74"/>
      <c r="CX73" s="75">
        <v>0</v>
      </c>
      <c r="CY73" s="75">
        <v>0.5455</v>
      </c>
      <c r="CZ73" s="75">
        <v>0.375</v>
      </c>
      <c r="DA73" s="75">
        <v>1</v>
      </c>
      <c r="DB73" s="75">
        <v>0.3333333333333333</v>
      </c>
      <c r="DC73" s="75">
        <v>0.375</v>
      </c>
      <c r="DD73" s="75">
        <v>0.5</v>
      </c>
      <c r="DE73" s="75">
        <v>0</v>
      </c>
      <c r="DF73" s="75">
        <v>1.184521243729373</v>
      </c>
      <c r="DG73" s="75">
        <v>142.82909880016575</v>
      </c>
      <c r="DH73" s="76">
        <v>57.86</v>
      </c>
      <c r="DI73" s="76">
        <v>50.04</v>
      </c>
      <c r="DJ73" s="76">
        <v>90.97</v>
      </c>
      <c r="DK73" s="76">
        <v>0.38333333333333336</v>
      </c>
      <c r="DL73" s="76">
        <v>144.79</v>
      </c>
      <c r="DM73" s="76">
        <v>0.48</v>
      </c>
      <c r="DN73" s="76">
        <v>0.16</v>
      </c>
      <c r="DO73" s="76">
        <v>0.37338</v>
      </c>
      <c r="DP73" s="77">
        <v>84.4</v>
      </c>
      <c r="DQ73" s="77">
        <v>55.2</v>
      </c>
      <c r="DR73" s="77"/>
      <c r="DS73" s="77">
        <v>0.0009451134194215009</v>
      </c>
      <c r="DT73" s="77">
        <v>2.147</v>
      </c>
      <c r="DU73" s="77"/>
    </row>
    <row r="74" spans="1:125" ht="14.25">
      <c r="A74" t="s">
        <v>163</v>
      </c>
      <c r="B74" s="51">
        <v>4</v>
      </c>
      <c r="C74" s="51" t="s">
        <v>230</v>
      </c>
      <c r="D74" s="51" t="s">
        <v>124</v>
      </c>
      <c r="F74" s="80" t="s">
        <v>102</v>
      </c>
      <c r="G74" s="52">
        <f t="shared" si="13"/>
        <v>69.93643307708744</v>
      </c>
      <c r="H74" s="53">
        <f t="shared" si="14"/>
        <v>69.48543689204436</v>
      </c>
      <c r="I74" s="53">
        <f t="shared" si="14"/>
        <v>82.43696663435588</v>
      </c>
      <c r="J74" s="53">
        <f t="shared" si="14"/>
        <v>88.07868057417505</v>
      </c>
      <c r="K74" s="53">
        <f t="shared" si="14"/>
        <v>40.82893972528911</v>
      </c>
      <c r="L74" s="53">
        <f t="shared" si="14"/>
        <v>68.85214155957277</v>
      </c>
      <c r="M74" s="53">
        <f t="shared" si="15"/>
        <v>11.134904347826089</v>
      </c>
      <c r="N74" s="53">
        <f t="shared" si="15"/>
        <v>5.539613868383113</v>
      </c>
      <c r="O74" s="53">
        <f t="shared" si="15"/>
        <v>13.983630472554072</v>
      </c>
      <c r="P74" s="53">
        <f t="shared" si="15"/>
        <v>5.287949548954027</v>
      </c>
      <c r="Q74" s="53">
        <f t="shared" si="15"/>
        <v>4.977136888975305</v>
      </c>
      <c r="R74" s="54">
        <f t="shared" si="16"/>
        <v>37.11634782608696</v>
      </c>
      <c r="S74" s="55">
        <f t="shared" si="17"/>
        <v>55.39613868383113</v>
      </c>
      <c r="T74" s="55">
        <f t="shared" si="18"/>
        <v>69.91815236277036</v>
      </c>
      <c r="U74" s="55">
        <f t="shared" si="19"/>
        <v>17.626498496513424</v>
      </c>
      <c r="V74" s="55">
        <f t="shared" si="20"/>
        <v>49.77136888975305</v>
      </c>
      <c r="W74" s="56">
        <v>0.70424</v>
      </c>
      <c r="X74" s="56">
        <v>0.18465</v>
      </c>
      <c r="Y74" s="56">
        <v>0.22906</v>
      </c>
      <c r="Z74" s="56"/>
      <c r="AA74" s="56">
        <v>0</v>
      </c>
      <c r="AB74" s="56">
        <v>0.1807</v>
      </c>
      <c r="AC74" s="57">
        <v>0</v>
      </c>
      <c r="AD74" s="58">
        <v>0.97091</v>
      </c>
      <c r="AE74" s="59">
        <v>0.96876</v>
      </c>
      <c r="AF74" s="59">
        <v>0.51097</v>
      </c>
      <c r="AG74" s="60">
        <v>0.296</v>
      </c>
      <c r="AH74" s="60">
        <v>0.23057</v>
      </c>
      <c r="AI74" s="60">
        <v>0.66667</v>
      </c>
      <c r="AJ74" s="60">
        <v>0.88889</v>
      </c>
      <c r="AK74" s="61">
        <v>1</v>
      </c>
      <c r="AL74" s="62">
        <v>0.78378</v>
      </c>
      <c r="AM74" s="62">
        <v>0.1169</v>
      </c>
      <c r="AN74" s="62">
        <v>0.94164</v>
      </c>
      <c r="AO74" s="63">
        <v>0.50406</v>
      </c>
      <c r="AP74" s="63">
        <v>0.80867</v>
      </c>
      <c r="AQ74" s="63"/>
      <c r="AR74" s="63">
        <v>0.12024</v>
      </c>
      <c r="AS74" s="63">
        <v>0.16843</v>
      </c>
      <c r="AT74" s="63">
        <v>0.16866</v>
      </c>
      <c r="AU74" s="63">
        <v>0.00254</v>
      </c>
      <c r="AV74" s="63">
        <v>0.19469</v>
      </c>
      <c r="AW74" s="60">
        <v>0</v>
      </c>
      <c r="AX74" s="64">
        <v>0.5</v>
      </c>
      <c r="AY74" s="64">
        <v>0.83309</v>
      </c>
      <c r="AZ74" s="64">
        <v>1</v>
      </c>
      <c r="BA74" s="65">
        <v>1</v>
      </c>
      <c r="BB74" s="64">
        <v>1</v>
      </c>
      <c r="BC74" s="66">
        <v>0.625</v>
      </c>
      <c r="BD74" s="66">
        <v>0</v>
      </c>
      <c r="BE74" s="66">
        <v>0</v>
      </c>
      <c r="BF74" s="67"/>
      <c r="BG74" s="64">
        <v>0.09757</v>
      </c>
      <c r="BH74" s="64">
        <v>0.08448</v>
      </c>
      <c r="BI74" s="68">
        <v>0.30827</v>
      </c>
      <c r="BJ74" s="68">
        <v>0.48479</v>
      </c>
      <c r="BK74" s="68">
        <v>0.30068</v>
      </c>
      <c r="BL74" s="68">
        <v>0.1</v>
      </c>
      <c r="BM74" s="69"/>
      <c r="BN74" s="68">
        <v>0.01167</v>
      </c>
      <c r="BO74" s="68">
        <v>0.16419</v>
      </c>
      <c r="BP74" s="68">
        <v>0.10156</v>
      </c>
      <c r="BQ74" s="68">
        <v>0.15917</v>
      </c>
      <c r="BR74" s="70">
        <v>0.99239</v>
      </c>
      <c r="BS74" s="70">
        <v>0.99687</v>
      </c>
      <c r="BT74" s="70">
        <v>0.00221</v>
      </c>
      <c r="BU74" s="71"/>
      <c r="BV74" s="70">
        <v>0.0469</v>
      </c>
      <c r="BW74" s="70">
        <v>0.15292</v>
      </c>
      <c r="BX74" s="70">
        <v>0.7</v>
      </c>
      <c r="BY74" s="72">
        <v>46.379</v>
      </c>
      <c r="BZ74" s="56">
        <v>0.06979432775085481</v>
      </c>
      <c r="CA74" s="56"/>
      <c r="CB74" s="73">
        <v>82.328</v>
      </c>
      <c r="CC74" s="73">
        <v>0.19627295798089386</v>
      </c>
      <c r="CD74" s="73">
        <v>0</v>
      </c>
      <c r="CE74" s="74">
        <v>97.90722</v>
      </c>
      <c r="CF74" s="74"/>
      <c r="CG74" s="74">
        <v>17.4</v>
      </c>
      <c r="CH74" s="74">
        <v>29.6</v>
      </c>
      <c r="CI74" s="74">
        <v>13.1677080675733</v>
      </c>
      <c r="CJ74" s="74">
        <v>0.6666666666666666</v>
      </c>
      <c r="CK74" s="74">
        <v>364</v>
      </c>
      <c r="CL74" s="74">
        <v>1</v>
      </c>
      <c r="CM74" s="74">
        <v>68</v>
      </c>
      <c r="CN74" s="74">
        <v>1.02</v>
      </c>
      <c r="CO74" s="74">
        <v>94.8</v>
      </c>
      <c r="CP74" s="74"/>
      <c r="CQ74" s="74">
        <v>60.01509</v>
      </c>
      <c r="CR74" s="74"/>
      <c r="CS74" s="74">
        <v>13.9685</v>
      </c>
      <c r="CT74" s="74">
        <v>17.09921</v>
      </c>
      <c r="CU74" s="74">
        <v>0.09543</v>
      </c>
      <c r="CV74" s="74">
        <v>8.8</v>
      </c>
      <c r="CW74" s="74">
        <v>-2.1000003814697976</v>
      </c>
      <c r="CX74" s="75">
        <v>0.5</v>
      </c>
      <c r="CY74" s="75">
        <v>0.8181999999999999</v>
      </c>
      <c r="CZ74" s="75">
        <v>1</v>
      </c>
      <c r="DA74" s="75">
        <v>1</v>
      </c>
      <c r="DB74" s="75">
        <v>1</v>
      </c>
      <c r="DC74" s="75">
        <v>0.625</v>
      </c>
      <c r="DD74" s="75">
        <v>0</v>
      </c>
      <c r="DE74" s="75">
        <v>0</v>
      </c>
      <c r="DF74" s="75">
        <v>1.1332182039411731</v>
      </c>
      <c r="DG74" s="75">
        <v>273.87141502317735</v>
      </c>
      <c r="DH74" s="76">
        <v>59.61</v>
      </c>
      <c r="DI74" s="76">
        <v>63.43</v>
      </c>
      <c r="DJ74" s="76">
        <v>74.77</v>
      </c>
      <c r="DK74" s="76">
        <v>0.08333333333333333</v>
      </c>
      <c r="DL74" s="76">
        <v>17.94</v>
      </c>
      <c r="DM74" s="76">
        <v>2.47</v>
      </c>
      <c r="DN74" s="76">
        <v>1.55</v>
      </c>
      <c r="DO74" s="76">
        <v>7.08528</v>
      </c>
      <c r="DP74" s="77">
        <v>99.5</v>
      </c>
      <c r="DQ74" s="77">
        <v>99.7</v>
      </c>
      <c r="DR74" s="77">
        <v>0.0217099990695715</v>
      </c>
      <c r="DS74" s="77">
        <v>0.1381451004058959</v>
      </c>
      <c r="DT74" s="77">
        <v>14.83</v>
      </c>
      <c r="DU74" s="77">
        <v>21</v>
      </c>
    </row>
    <row r="75" spans="1:125" ht="14.25">
      <c r="A75" t="s">
        <v>228</v>
      </c>
      <c r="B75" s="51">
        <v>2</v>
      </c>
      <c r="C75" s="51" t="s">
        <v>231</v>
      </c>
      <c r="D75" s="51" t="s">
        <v>130</v>
      </c>
      <c r="F75" s="51" t="s">
        <v>157</v>
      </c>
      <c r="G75" s="52">
        <f t="shared" si="13"/>
        <v>44.412119558794174</v>
      </c>
      <c r="H75" s="53">
        <f t="shared" si="14"/>
        <v>31.593988863937746</v>
      </c>
      <c r="I75" s="53">
        <f t="shared" si="14"/>
        <v>23.858061050724533</v>
      </c>
      <c r="J75" s="53">
        <f t="shared" si="14"/>
        <v>37.43289642176184</v>
      </c>
      <c r="K75" s="53">
        <f t="shared" si="14"/>
        <v>51.26607990324722</v>
      </c>
      <c r="L75" s="53">
        <f t="shared" si="14"/>
        <v>77.90957155429953</v>
      </c>
      <c r="M75" s="53">
        <f t="shared" si="15"/>
        <v>0.586476726342711</v>
      </c>
      <c r="N75" s="53">
        <f t="shared" si="15"/>
        <v>-1.0191998028568723</v>
      </c>
      <c r="O75" s="53">
        <f t="shared" si="15"/>
        <v>-0.8836533317906137</v>
      </c>
      <c r="P75" s="53">
        <f t="shared" si="15"/>
        <v>7.302423648274686</v>
      </c>
      <c r="Q75" s="53">
        <f t="shared" si="15"/>
        <v>5.737560216961566</v>
      </c>
      <c r="R75" s="54">
        <f t="shared" si="16"/>
        <v>1.9549224211423701</v>
      </c>
      <c r="S75" s="55">
        <f t="shared" si="17"/>
        <v>-10.191998028568722</v>
      </c>
      <c r="T75" s="55">
        <f t="shared" si="18"/>
        <v>-4.418266658953068</v>
      </c>
      <c r="U75" s="55">
        <f t="shared" si="19"/>
        <v>24.341412160915617</v>
      </c>
      <c r="V75" s="55">
        <f t="shared" si="20"/>
        <v>57.37560216961566</v>
      </c>
      <c r="W75" s="56">
        <v>0.10215</v>
      </c>
      <c r="X75" s="56">
        <v>0.18051</v>
      </c>
      <c r="Y75" s="56">
        <v>7E-05</v>
      </c>
      <c r="Z75" s="56"/>
      <c r="AA75" s="56">
        <v>0</v>
      </c>
      <c r="AB75" s="56">
        <v>0.24105</v>
      </c>
      <c r="AC75" s="57">
        <v>0</v>
      </c>
      <c r="AD75" s="58">
        <v>0.84008</v>
      </c>
      <c r="AE75" s="59">
        <v>0.20457</v>
      </c>
      <c r="AF75" s="59">
        <v>0.01881</v>
      </c>
      <c r="AG75" s="60">
        <v>0.023</v>
      </c>
      <c r="AH75" s="60">
        <v>0.20278</v>
      </c>
      <c r="AI75" s="60">
        <v>0.33333</v>
      </c>
      <c r="AJ75" s="60">
        <v>0.14815</v>
      </c>
      <c r="AK75" s="61">
        <v>0</v>
      </c>
      <c r="AL75" s="62">
        <v>0.48649</v>
      </c>
      <c r="AM75" s="62">
        <v>0.05464</v>
      </c>
      <c r="AN75" s="62">
        <v>0.59035</v>
      </c>
      <c r="AO75" s="63">
        <v>0.35424</v>
      </c>
      <c r="AP75" s="63">
        <v>0.61138</v>
      </c>
      <c r="AQ75" s="63"/>
      <c r="AR75" s="63">
        <v>0.77039</v>
      </c>
      <c r="AS75" s="63">
        <v>0.28958</v>
      </c>
      <c r="AT75" s="63">
        <v>0.57516</v>
      </c>
      <c r="AU75" s="63">
        <v>0.13573</v>
      </c>
      <c r="AV75" s="63">
        <v>0.28595</v>
      </c>
      <c r="AW75" s="60">
        <v>0.62712</v>
      </c>
      <c r="AX75" s="64">
        <v>0</v>
      </c>
      <c r="AY75" s="64">
        <v>0.27761</v>
      </c>
      <c r="AZ75" s="64">
        <v>0.25</v>
      </c>
      <c r="BA75" s="65">
        <v>0</v>
      </c>
      <c r="BB75" s="64">
        <v>0.33333</v>
      </c>
      <c r="BC75" s="66">
        <v>0.375</v>
      </c>
      <c r="BD75" s="66">
        <v>0</v>
      </c>
      <c r="BE75" s="66">
        <v>0</v>
      </c>
      <c r="BF75" s="67"/>
      <c r="BG75" s="64">
        <v>0.29762</v>
      </c>
      <c r="BH75" s="64">
        <v>0.17775</v>
      </c>
      <c r="BI75" s="68">
        <v>0.27316</v>
      </c>
      <c r="BJ75" s="68">
        <v>0.29976</v>
      </c>
      <c r="BK75" s="68">
        <v>0.09646</v>
      </c>
      <c r="BL75" s="68">
        <v>0.48</v>
      </c>
      <c r="BM75" s="69"/>
      <c r="BN75" s="68">
        <v>0.12247</v>
      </c>
      <c r="BO75" s="68">
        <v>0.01898</v>
      </c>
      <c r="BP75" s="68">
        <v>0.00542</v>
      </c>
      <c r="BQ75" s="68">
        <v>0.01664</v>
      </c>
      <c r="BR75" s="70">
        <v>0.83257</v>
      </c>
      <c r="BS75" s="70">
        <v>0.90928</v>
      </c>
      <c r="BT75" s="70">
        <v>0.07853</v>
      </c>
      <c r="BU75" s="71"/>
      <c r="BV75" s="70">
        <v>0.00149</v>
      </c>
      <c r="BW75" s="70">
        <v>0.00711</v>
      </c>
      <c r="BX75" s="70">
        <v>0.4</v>
      </c>
      <c r="BY75" s="72">
        <v>15.082</v>
      </c>
      <c r="BZ75" s="56">
        <v>0.06756486332463855</v>
      </c>
      <c r="CA75" s="56">
        <v>0.00379762102177918</v>
      </c>
      <c r="CB75" s="73">
        <v>48.4424</v>
      </c>
      <c r="CC75" s="73">
        <v>0.2615718254643205</v>
      </c>
      <c r="CD75" s="73">
        <v>0</v>
      </c>
      <c r="CE75" s="74">
        <v>88.89944</v>
      </c>
      <c r="CF75" s="74">
        <v>0.87071</v>
      </c>
      <c r="CG75" s="74">
        <v>1.7</v>
      </c>
      <c r="CH75" s="74">
        <v>2.3</v>
      </c>
      <c r="CI75" s="74">
        <v>11.6056267905858</v>
      </c>
      <c r="CJ75" s="74">
        <v>0.3333333333333333</v>
      </c>
      <c r="CK75" s="74">
        <v>84</v>
      </c>
      <c r="CL75" s="74">
        <v>0</v>
      </c>
      <c r="CM75" s="74">
        <v>57</v>
      </c>
      <c r="CN75" s="74">
        <v>0.53</v>
      </c>
      <c r="CO75" s="74">
        <v>63.5</v>
      </c>
      <c r="CP75" s="74">
        <v>98.3630001544952</v>
      </c>
      <c r="CQ75" s="74"/>
      <c r="CR75" s="74">
        <v>28.14332</v>
      </c>
      <c r="CS75" s="74"/>
      <c r="CT75" s="74">
        <v>42.54875</v>
      </c>
      <c r="CU75" s="74">
        <v>3.08348</v>
      </c>
      <c r="CV75" s="74"/>
      <c r="CW75" s="74">
        <v>18.5000038146973</v>
      </c>
      <c r="CX75" s="75">
        <v>0</v>
      </c>
      <c r="CY75" s="75">
        <v>0.3636</v>
      </c>
      <c r="CZ75" s="75">
        <v>0.25</v>
      </c>
      <c r="DA75" s="75">
        <v>0</v>
      </c>
      <c r="DB75" s="75">
        <v>0.3333333333333333</v>
      </c>
      <c r="DC75" s="75">
        <v>0.375</v>
      </c>
      <c r="DD75" s="75">
        <v>0</v>
      </c>
      <c r="DE75" s="75">
        <v>0</v>
      </c>
      <c r="DF75" s="75">
        <v>3.455010625825151</v>
      </c>
      <c r="DG75" s="75">
        <v>529.0240080282156</v>
      </c>
      <c r="DH75" s="76">
        <v>57.56</v>
      </c>
      <c r="DI75" s="76">
        <v>52.48</v>
      </c>
      <c r="DJ75" s="76">
        <v>67.91</v>
      </c>
      <c r="DK75" s="76">
        <v>0.4</v>
      </c>
      <c r="DL75" s="76">
        <v>188.19</v>
      </c>
      <c r="DM75" s="76">
        <v>0.71</v>
      </c>
      <c r="DN75" s="76">
        <v>0.13</v>
      </c>
      <c r="DO75" s="76">
        <v>0.7578</v>
      </c>
      <c r="DP75" s="77">
        <v>89</v>
      </c>
      <c r="DQ75" s="77">
        <v>91.37</v>
      </c>
      <c r="DR75" s="77">
        <v>0.329019993543625</v>
      </c>
      <c r="DS75" s="77">
        <v>0.005303537073815914</v>
      </c>
      <c r="DT75" s="77">
        <v>0.7629</v>
      </c>
      <c r="DU75" s="77">
        <v>12</v>
      </c>
    </row>
    <row r="76" spans="1:125" ht="14.25">
      <c r="A76" t="s">
        <v>164</v>
      </c>
      <c r="B76" s="51">
        <v>1</v>
      </c>
      <c r="C76" s="51" t="s">
        <v>231</v>
      </c>
      <c r="D76" s="51" t="s">
        <v>135</v>
      </c>
      <c r="F76" s="51" t="s">
        <v>147</v>
      </c>
      <c r="G76" s="52">
        <f t="shared" si="13"/>
        <v>53.49676588693724</v>
      </c>
      <c r="H76" s="53">
        <f t="shared" si="14"/>
        <v>39.9411250711297</v>
      </c>
      <c r="I76" s="53">
        <f t="shared" si="14"/>
        <v>42.184576667224995</v>
      </c>
      <c r="J76" s="53">
        <f t="shared" si="14"/>
        <v>66.82036337204956</v>
      </c>
      <c r="K76" s="53">
        <f t="shared" si="14"/>
        <v>49.463964866450056</v>
      </c>
      <c r="L76" s="53">
        <f t="shared" si="14"/>
        <v>69.07379945783185</v>
      </c>
      <c r="M76" s="53">
        <f t="shared" si="15"/>
        <v>2.910197953964194</v>
      </c>
      <c r="N76" s="53">
        <f t="shared" si="15"/>
        <v>1.0327368110849866</v>
      </c>
      <c r="O76" s="53">
        <f t="shared" si="15"/>
        <v>7.743161688505779</v>
      </c>
      <c r="P76" s="53">
        <f t="shared" si="15"/>
        <v>6.954597136057197</v>
      </c>
      <c r="Q76" s="53">
        <f t="shared" si="15"/>
        <v>4.995746344059886</v>
      </c>
      <c r="R76" s="54">
        <f t="shared" si="16"/>
        <v>9.700659846547314</v>
      </c>
      <c r="S76" s="55">
        <f t="shared" si="17"/>
        <v>10.327368110849866</v>
      </c>
      <c r="T76" s="55">
        <f t="shared" si="18"/>
        <v>38.715808442528896</v>
      </c>
      <c r="U76" s="55">
        <f t="shared" si="19"/>
        <v>23.18199045352399</v>
      </c>
      <c r="V76" s="55">
        <f t="shared" si="20"/>
        <v>49.95746344059886</v>
      </c>
      <c r="W76" s="56">
        <v>0.13161</v>
      </c>
      <c r="X76" s="56">
        <v>0.17468</v>
      </c>
      <c r="Y76" s="56">
        <v>0.16853</v>
      </c>
      <c r="Z76" s="56"/>
      <c r="AA76" s="56">
        <v>0</v>
      </c>
      <c r="AB76" s="56">
        <v>0.16981</v>
      </c>
      <c r="AC76" s="57">
        <v>0</v>
      </c>
      <c r="AD76" s="58">
        <v>0.77908</v>
      </c>
      <c r="AE76" s="59">
        <v>1</v>
      </c>
      <c r="AF76" s="59">
        <v>0.04702</v>
      </c>
      <c r="AG76" s="60">
        <v>0.081</v>
      </c>
      <c r="AH76" s="60">
        <v>0.4251</v>
      </c>
      <c r="AI76" s="60">
        <v>0.33333</v>
      </c>
      <c r="AJ76" s="60">
        <v>0.16667</v>
      </c>
      <c r="AK76" s="61">
        <v>0</v>
      </c>
      <c r="AL76" s="62">
        <v>0.62162</v>
      </c>
      <c r="AM76" s="62">
        <v>0.04193</v>
      </c>
      <c r="AN76" s="62">
        <v>0.56004</v>
      </c>
      <c r="AO76" s="63">
        <v>0.37958</v>
      </c>
      <c r="AP76" s="63">
        <v>0.75742</v>
      </c>
      <c r="AQ76" s="63"/>
      <c r="AR76" s="63">
        <v>0.12776</v>
      </c>
      <c r="AS76" s="63">
        <v>0.18002</v>
      </c>
      <c r="AT76" s="63">
        <v>0.19251</v>
      </c>
      <c r="AU76" s="63">
        <v>0.12822</v>
      </c>
      <c r="AV76" s="63">
        <v>0.68363</v>
      </c>
      <c r="AW76" s="60">
        <v>0.78983</v>
      </c>
      <c r="AX76" s="64">
        <v>0.5</v>
      </c>
      <c r="AY76" s="64">
        <v>0.38869</v>
      </c>
      <c r="AZ76" s="64">
        <v>0.5</v>
      </c>
      <c r="BA76" s="65">
        <v>0</v>
      </c>
      <c r="BB76" s="64">
        <v>1</v>
      </c>
      <c r="BC76" s="66">
        <v>0.625</v>
      </c>
      <c r="BD76" s="66">
        <v>0.5</v>
      </c>
      <c r="BE76" s="66">
        <v>0</v>
      </c>
      <c r="BF76" s="67"/>
      <c r="BG76" s="64">
        <v>0.07768</v>
      </c>
      <c r="BH76" s="64">
        <v>0.08455</v>
      </c>
      <c r="BI76" s="68">
        <v>0.06953</v>
      </c>
      <c r="BJ76" s="68">
        <v>0.26039</v>
      </c>
      <c r="BK76" s="68">
        <v>0.3501</v>
      </c>
      <c r="BL76" s="68">
        <v>0.48</v>
      </c>
      <c r="BM76" s="69"/>
      <c r="BN76" s="68">
        <v>0.0492</v>
      </c>
      <c r="BO76" s="68">
        <v>0.08498</v>
      </c>
      <c r="BP76" s="68">
        <v>0.01286</v>
      </c>
      <c r="BQ76" s="68">
        <v>0.04077</v>
      </c>
      <c r="BR76" s="70">
        <v>0.64079</v>
      </c>
      <c r="BS76" s="70">
        <v>0.939</v>
      </c>
      <c r="BT76" s="70">
        <v>0.01751</v>
      </c>
      <c r="BU76" s="71"/>
      <c r="BV76" s="70">
        <v>0.01172</v>
      </c>
      <c r="BW76" s="70">
        <v>0.06689</v>
      </c>
      <c r="BX76" s="70">
        <v>0.3</v>
      </c>
      <c r="BY76" s="72">
        <v>16.613</v>
      </c>
      <c r="BZ76" s="56">
        <v>0.06442430871844679</v>
      </c>
      <c r="CA76" s="56">
        <v>0.252210981315435</v>
      </c>
      <c r="CB76" s="73">
        <v>51.7968</v>
      </c>
      <c r="CC76" s="73">
        <v>0.18449252766491767</v>
      </c>
      <c r="CD76" s="73">
        <v>0</v>
      </c>
      <c r="CE76" s="74">
        <v>84.69918</v>
      </c>
      <c r="CF76" s="74">
        <v>1.01274</v>
      </c>
      <c r="CG76" s="74">
        <v>2.6</v>
      </c>
      <c r="CH76" s="74">
        <v>8.1</v>
      </c>
      <c r="CI76" s="74"/>
      <c r="CJ76" s="74">
        <v>0.3333333333333333</v>
      </c>
      <c r="CK76" s="74">
        <v>91</v>
      </c>
      <c r="CL76" s="74">
        <v>0</v>
      </c>
      <c r="CM76" s="74">
        <v>62</v>
      </c>
      <c r="CN76" s="74">
        <v>0.43</v>
      </c>
      <c r="CO76" s="74">
        <v>60.8</v>
      </c>
      <c r="CP76" s="74">
        <v>103.470003604889</v>
      </c>
      <c r="CQ76" s="74"/>
      <c r="CR76" s="74">
        <v>4.70902</v>
      </c>
      <c r="CS76" s="74">
        <v>14.92948</v>
      </c>
      <c r="CT76" s="74">
        <v>18.59225</v>
      </c>
      <c r="CU76" s="74">
        <v>2.91483</v>
      </c>
      <c r="CV76" s="74">
        <v>30.9</v>
      </c>
      <c r="CW76" s="74">
        <v>23.2999992370605</v>
      </c>
      <c r="CX76" s="75">
        <v>0.5</v>
      </c>
      <c r="CY76" s="75">
        <v>0.4545</v>
      </c>
      <c r="CZ76" s="75">
        <v>0.5</v>
      </c>
      <c r="DA76" s="75">
        <v>0</v>
      </c>
      <c r="DB76" s="75">
        <v>1</v>
      </c>
      <c r="DC76" s="75">
        <v>0.625</v>
      </c>
      <c r="DD76" s="75">
        <v>0.5</v>
      </c>
      <c r="DE76" s="75">
        <v>0</v>
      </c>
      <c r="DF76" s="75">
        <v>0.9022924942113606</v>
      </c>
      <c r="DG76" s="75">
        <v>274.0373147112292</v>
      </c>
      <c r="DH76" s="76">
        <v>45.67</v>
      </c>
      <c r="DI76" s="76">
        <v>50.15</v>
      </c>
      <c r="DJ76" s="76">
        <v>76.43</v>
      </c>
      <c r="DK76" s="76">
        <v>0.4</v>
      </c>
      <c r="DL76" s="76">
        <v>75.6</v>
      </c>
      <c r="DM76" s="76">
        <v>1.51</v>
      </c>
      <c r="DN76" s="76">
        <v>0.24</v>
      </c>
      <c r="DO76" s="76">
        <v>1.8291</v>
      </c>
      <c r="DP76" s="77">
        <v>76.4</v>
      </c>
      <c r="DQ76" s="77">
        <v>94.15</v>
      </c>
      <c r="DR76" s="77">
        <v>0.0833199992775917</v>
      </c>
      <c r="DS76" s="77">
        <v>0.03522693363138046</v>
      </c>
      <c r="DT76" s="77">
        <v>6.53</v>
      </c>
      <c r="DU76" s="77">
        <v>9</v>
      </c>
    </row>
    <row r="77" spans="1:125" ht="14.25">
      <c r="A77" s="49" t="s">
        <v>165</v>
      </c>
      <c r="B77" s="50">
        <v>1</v>
      </c>
      <c r="C77" s="51" t="s">
        <v>230</v>
      </c>
      <c r="D77" s="51" t="s">
        <v>124</v>
      </c>
      <c r="F77" s="51" t="s">
        <v>128</v>
      </c>
      <c r="G77" s="52">
        <f t="shared" si="13"/>
        <v>73.46768930753892</v>
      </c>
      <c r="H77" s="53">
        <f t="shared" si="14"/>
        <v>53.40279322927017</v>
      </c>
      <c r="I77" s="53">
        <f t="shared" si="14"/>
        <v>68.51396445848917</v>
      </c>
      <c r="J77" s="53">
        <f t="shared" si="14"/>
        <v>94.94596590458528</v>
      </c>
      <c r="K77" s="53">
        <f t="shared" si="14"/>
        <v>74.45109183055587</v>
      </c>
      <c r="L77" s="53">
        <f t="shared" si="14"/>
        <v>76.02463111479416</v>
      </c>
      <c r="M77" s="53">
        <f t="shared" si="15"/>
        <v>6.657730434782607</v>
      </c>
      <c r="N77" s="53">
        <f t="shared" si="15"/>
        <v>3.980718629457796</v>
      </c>
      <c r="O77" s="53">
        <f t="shared" si="15"/>
        <v>15.999551080385299</v>
      </c>
      <c r="P77" s="53">
        <f t="shared" si="15"/>
        <v>11.777366518031288</v>
      </c>
      <c r="Q77" s="53">
        <f t="shared" si="15"/>
        <v>5.579308628718647</v>
      </c>
      <c r="R77" s="54">
        <f t="shared" si="16"/>
        <v>22.192434782608693</v>
      </c>
      <c r="S77" s="55">
        <f t="shared" si="17"/>
        <v>39.80718629457796</v>
      </c>
      <c r="T77" s="55">
        <f t="shared" si="18"/>
        <v>79.9977554019265</v>
      </c>
      <c r="U77" s="55">
        <f t="shared" si="19"/>
        <v>39.257888393437625</v>
      </c>
      <c r="V77" s="55">
        <f t="shared" si="20"/>
        <v>55.79308628718647</v>
      </c>
      <c r="W77" s="56">
        <v>0.26317</v>
      </c>
      <c r="X77" s="56">
        <v>0.17343</v>
      </c>
      <c r="Y77" s="56">
        <v>0.44078</v>
      </c>
      <c r="Z77" s="56"/>
      <c r="AA77" s="56">
        <v>0</v>
      </c>
      <c r="AB77" s="56">
        <v>0.0971</v>
      </c>
      <c r="AC77" s="57">
        <v>0.07986</v>
      </c>
      <c r="AD77" s="58">
        <v>0.8464</v>
      </c>
      <c r="AE77" s="59">
        <v>1</v>
      </c>
      <c r="AF77" s="59">
        <v>0.19749</v>
      </c>
      <c r="AG77" s="60">
        <v>0.252</v>
      </c>
      <c r="AH77" s="60">
        <v>0.52326</v>
      </c>
      <c r="AI77" s="60">
        <v>1</v>
      </c>
      <c r="AJ77" s="60">
        <v>0.14815</v>
      </c>
      <c r="AK77" s="61">
        <v>1</v>
      </c>
      <c r="AL77" s="62">
        <v>0.75676</v>
      </c>
      <c r="AM77" s="62">
        <v>0.43329</v>
      </c>
      <c r="AN77" s="62">
        <v>0.83389</v>
      </c>
      <c r="AO77" s="63">
        <v>0.3419</v>
      </c>
      <c r="AP77" s="63">
        <v>0.64128</v>
      </c>
      <c r="AQ77" s="63"/>
      <c r="AR77" s="63">
        <v>0.0549</v>
      </c>
      <c r="AS77" s="63">
        <v>0.30453</v>
      </c>
      <c r="AT77" s="63">
        <v>0.34304</v>
      </c>
      <c r="AU77" s="63">
        <v>0.08875</v>
      </c>
      <c r="AV77" s="63">
        <v>0.20133</v>
      </c>
      <c r="AW77" s="60">
        <v>0.17627</v>
      </c>
      <c r="AX77" s="64">
        <v>0.75</v>
      </c>
      <c r="AY77" s="64">
        <v>0.83309</v>
      </c>
      <c r="AZ77" s="64">
        <v>0.875</v>
      </c>
      <c r="BA77" s="65">
        <v>1</v>
      </c>
      <c r="BB77" s="64">
        <v>1</v>
      </c>
      <c r="BC77" s="66">
        <v>1</v>
      </c>
      <c r="BD77" s="66">
        <v>0.5</v>
      </c>
      <c r="BE77" s="66">
        <v>0.4</v>
      </c>
      <c r="BF77" s="67"/>
      <c r="BG77" s="64">
        <v>0.05349</v>
      </c>
      <c r="BH77" s="64">
        <v>0.08412</v>
      </c>
      <c r="BI77" s="68">
        <v>0.24353</v>
      </c>
      <c r="BJ77" s="68">
        <v>0.58499</v>
      </c>
      <c r="BK77" s="68">
        <v>0.51801</v>
      </c>
      <c r="BL77" s="68">
        <v>0.66</v>
      </c>
      <c r="BM77" s="69"/>
      <c r="BN77" s="68">
        <v>0.03165</v>
      </c>
      <c r="BO77" s="68">
        <v>0.14439</v>
      </c>
      <c r="BP77" s="68">
        <v>0.08057</v>
      </c>
      <c r="BQ77" s="68">
        <v>0.08796</v>
      </c>
      <c r="BR77" s="70">
        <v>0.85997</v>
      </c>
      <c r="BS77" s="70">
        <v>0.99166</v>
      </c>
      <c r="BT77" s="70">
        <v>0.10328</v>
      </c>
      <c r="BU77" s="71"/>
      <c r="BV77" s="70">
        <v>0.06717</v>
      </c>
      <c r="BW77" s="70">
        <v>0.09318</v>
      </c>
      <c r="BX77" s="70">
        <v>0.43333</v>
      </c>
      <c r="BY77" s="72">
        <v>23.452</v>
      </c>
      <c r="BZ77" s="56">
        <v>0.06374627811823026</v>
      </c>
      <c r="CA77" s="56"/>
      <c r="CB77" s="73">
        <v>38.4857</v>
      </c>
      <c r="CC77" s="73">
        <v>0.10582611844137205</v>
      </c>
      <c r="CD77" s="73">
        <v>117.0899</v>
      </c>
      <c r="CE77" s="74">
        <v>89.33439</v>
      </c>
      <c r="CF77" s="74">
        <v>1.01389</v>
      </c>
      <c r="CG77" s="74">
        <v>7.4</v>
      </c>
      <c r="CH77" s="74">
        <v>25.2</v>
      </c>
      <c r="CI77" s="74">
        <v>29.6212563203793</v>
      </c>
      <c r="CJ77" s="74">
        <v>1</v>
      </c>
      <c r="CK77" s="74">
        <v>84</v>
      </c>
      <c r="CL77" s="74">
        <v>1</v>
      </c>
      <c r="CM77" s="74">
        <v>67</v>
      </c>
      <c r="CN77" s="74">
        <v>3.51</v>
      </c>
      <c r="CO77" s="74">
        <v>85.2</v>
      </c>
      <c r="CP77" s="74">
        <v>95.8769977092743</v>
      </c>
      <c r="CQ77" s="74">
        <v>53.46931</v>
      </c>
      <c r="CR77" s="74">
        <v>2.0521</v>
      </c>
      <c r="CS77" s="74">
        <v>25.25566</v>
      </c>
      <c r="CT77" s="74">
        <v>28.01636</v>
      </c>
      <c r="CU77" s="74">
        <v>2.02953</v>
      </c>
      <c r="CV77" s="74">
        <v>9.1</v>
      </c>
      <c r="CW77" s="74">
        <v>5.2000007629394</v>
      </c>
      <c r="CX77" s="75">
        <v>0.75</v>
      </c>
      <c r="CY77" s="75">
        <v>0.8181999999999999</v>
      </c>
      <c r="CZ77" s="75">
        <v>0.875</v>
      </c>
      <c r="DA77" s="75">
        <v>1</v>
      </c>
      <c r="DB77" s="75">
        <v>1</v>
      </c>
      <c r="DC77" s="75">
        <v>1</v>
      </c>
      <c r="DD77" s="75">
        <v>0.5</v>
      </c>
      <c r="DE77" s="75">
        <v>0.4</v>
      </c>
      <c r="DF77" s="75">
        <v>0.6215816004171357</v>
      </c>
      <c r="DG77" s="75">
        <v>272.8646126389548</v>
      </c>
      <c r="DH77" s="76">
        <v>55.83</v>
      </c>
      <c r="DI77" s="76">
        <v>69.36</v>
      </c>
      <c r="DJ77" s="76">
        <v>82.07</v>
      </c>
      <c r="DK77" s="76">
        <v>0.55</v>
      </c>
      <c r="DL77" s="76">
        <v>48.63</v>
      </c>
      <c r="DM77" s="76">
        <v>2.23</v>
      </c>
      <c r="DN77" s="76">
        <v>1.24</v>
      </c>
      <c r="DO77" s="76">
        <v>3.92377</v>
      </c>
      <c r="DP77" s="77">
        <v>90.8</v>
      </c>
      <c r="DQ77" s="77">
        <v>99.24</v>
      </c>
      <c r="DR77" s="77">
        <v>0.428689986467361</v>
      </c>
      <c r="DS77" s="77">
        <v>0.19742112635263534</v>
      </c>
      <c r="DT77" s="77">
        <v>9.066</v>
      </c>
      <c r="DU77" s="77">
        <v>13</v>
      </c>
    </row>
    <row r="78" spans="1:125" ht="14.25">
      <c r="A78" t="s">
        <v>166</v>
      </c>
      <c r="B78" s="51">
        <v>5</v>
      </c>
      <c r="C78" s="51" t="s">
        <v>167</v>
      </c>
      <c r="D78" s="51" t="s">
        <v>130</v>
      </c>
      <c r="F78" s="51" t="s">
        <v>131</v>
      </c>
      <c r="G78" s="52">
        <f t="shared" si="13"/>
        <v>42.320076124830635</v>
      </c>
      <c r="H78" s="53">
        <f t="shared" si="14"/>
        <v>52.94684018714452</v>
      </c>
      <c r="I78" s="53">
        <f t="shared" si="14"/>
        <v>12.377666898562175</v>
      </c>
      <c r="J78" s="53">
        <f t="shared" si="14"/>
        <v>66.42156562448491</v>
      </c>
      <c r="K78" s="53">
        <f t="shared" si="14"/>
        <v>53.533347273958654</v>
      </c>
      <c r="L78" s="53">
        <f t="shared" si="14"/>
        <v>26.320960640002927</v>
      </c>
      <c r="M78" s="53">
        <f t="shared" si="15"/>
        <v>6.530799744245523</v>
      </c>
      <c r="N78" s="53">
        <f t="shared" si="15"/>
        <v>-2.3046073291024025</v>
      </c>
      <c r="O78" s="53">
        <f t="shared" si="15"/>
        <v>7.62609292566988</v>
      </c>
      <c r="P78" s="53">
        <f t="shared" si="15"/>
        <v>7.740029287047143</v>
      </c>
      <c r="Q78" s="53">
        <f t="shared" si="15"/>
        <v>1.4063996978654147</v>
      </c>
      <c r="R78" s="54">
        <f t="shared" si="16"/>
        <v>21.76933248081841</v>
      </c>
      <c r="S78" s="55">
        <f t="shared" si="17"/>
        <v>-23.046073291024026</v>
      </c>
      <c r="T78" s="55">
        <f t="shared" si="18"/>
        <v>38.1304646283494</v>
      </c>
      <c r="U78" s="55">
        <f t="shared" si="19"/>
        <v>25.800097623490476</v>
      </c>
      <c r="V78" s="55">
        <f t="shared" si="20"/>
        <v>14.063996978654147</v>
      </c>
      <c r="W78" s="56">
        <v>0.32547</v>
      </c>
      <c r="X78" s="56">
        <v>0.17282</v>
      </c>
      <c r="Y78" s="56">
        <v>0.27874</v>
      </c>
      <c r="Z78" s="56"/>
      <c r="AA78" s="56">
        <v>0</v>
      </c>
      <c r="AB78" s="56">
        <v>0.15245</v>
      </c>
      <c r="AC78" s="57">
        <v>0</v>
      </c>
      <c r="AD78" s="58">
        <v>0.6695</v>
      </c>
      <c r="AE78" s="59">
        <v>0.36779</v>
      </c>
      <c r="AF78" s="59">
        <v>0.13166</v>
      </c>
      <c r="AG78" s="60">
        <v>0.04</v>
      </c>
      <c r="AH78" s="60">
        <v>0.15373</v>
      </c>
      <c r="AI78" s="60">
        <v>1</v>
      </c>
      <c r="AJ78" s="60">
        <v>0.14815</v>
      </c>
      <c r="AK78" s="61">
        <v>1</v>
      </c>
      <c r="AL78" s="62">
        <v>0.24324</v>
      </c>
      <c r="AM78" s="62">
        <v>0.05083</v>
      </c>
      <c r="AN78" s="62">
        <v>0.41639</v>
      </c>
      <c r="AO78" s="63">
        <v>0.12123</v>
      </c>
      <c r="AP78" s="63">
        <v>0</v>
      </c>
      <c r="AQ78" s="63"/>
      <c r="AR78" s="63">
        <v>0.14192</v>
      </c>
      <c r="AS78" s="63">
        <v>0.40816</v>
      </c>
      <c r="AT78" s="63">
        <v>0.61165</v>
      </c>
      <c r="AU78" s="63">
        <v>1</v>
      </c>
      <c r="AV78" s="63">
        <v>0.43363</v>
      </c>
      <c r="AW78" s="60">
        <v>0.35819</v>
      </c>
      <c r="AX78" s="64">
        <v>0</v>
      </c>
      <c r="AY78" s="64">
        <v>0.33321</v>
      </c>
      <c r="AZ78" s="64">
        <v>1</v>
      </c>
      <c r="BA78" s="65">
        <v>1</v>
      </c>
      <c r="BB78" s="64">
        <v>0.66667</v>
      </c>
      <c r="BC78" s="66">
        <v>0.625</v>
      </c>
      <c r="BD78" s="66">
        <v>0</v>
      </c>
      <c r="BE78" s="66">
        <v>0</v>
      </c>
      <c r="BF78" s="67"/>
      <c r="BG78" s="64">
        <v>0.19302</v>
      </c>
      <c r="BH78" s="64">
        <v>0.17365</v>
      </c>
      <c r="BI78" s="68">
        <v>0.15296</v>
      </c>
      <c r="BJ78" s="68">
        <v>0.4557</v>
      </c>
      <c r="BK78" s="68">
        <v>0.42765</v>
      </c>
      <c r="BL78" s="68">
        <v>0.02</v>
      </c>
      <c r="BM78" s="69"/>
      <c r="BN78" s="68">
        <v>0.00111</v>
      </c>
      <c r="BO78" s="68">
        <v>0.03218</v>
      </c>
      <c r="BP78" s="68">
        <v>0</v>
      </c>
      <c r="BQ78" s="68">
        <v>0</v>
      </c>
      <c r="BR78" s="70">
        <v>0.59209</v>
      </c>
      <c r="BS78" s="70">
        <v>0.01251303441084463</v>
      </c>
      <c r="BT78" s="70">
        <v>0.02693</v>
      </c>
      <c r="BU78" s="71"/>
      <c r="BV78" s="70">
        <v>0.00445</v>
      </c>
      <c r="BW78" s="70">
        <v>0.06039</v>
      </c>
      <c r="BX78" s="70">
        <v>0.28</v>
      </c>
      <c r="BY78" s="72">
        <v>26.69</v>
      </c>
      <c r="BZ78" s="56">
        <v>0.06341803521623592</v>
      </c>
      <c r="CA78" s="56"/>
      <c r="CB78" s="73">
        <v>30.5863</v>
      </c>
      <c r="CC78" s="73">
        <v>0.16571530087782116</v>
      </c>
      <c r="CD78" s="73">
        <v>0</v>
      </c>
      <c r="CE78" s="74">
        <v>77.15379</v>
      </c>
      <c r="CF78" s="74">
        <v>0.89724</v>
      </c>
      <c r="CG78" s="74">
        <v>5.3</v>
      </c>
      <c r="CH78" s="74">
        <v>4</v>
      </c>
      <c r="CI78" s="74"/>
      <c r="CJ78" s="74">
        <v>1</v>
      </c>
      <c r="CK78" s="74">
        <v>84</v>
      </c>
      <c r="CL78" s="74">
        <v>1</v>
      </c>
      <c r="CM78" s="74">
        <v>48</v>
      </c>
      <c r="CN78" s="74">
        <v>0.5</v>
      </c>
      <c r="CO78" s="74">
        <v>48</v>
      </c>
      <c r="CP78" s="74">
        <v>51.3970017433167</v>
      </c>
      <c r="CQ78" s="74">
        <v>28.39196</v>
      </c>
      <c r="CR78" s="74">
        <v>5.22545</v>
      </c>
      <c r="CS78" s="74">
        <v>33.8499</v>
      </c>
      <c r="CT78" s="74">
        <v>44.83364</v>
      </c>
      <c r="CU78" s="74">
        <v>29.4085</v>
      </c>
      <c r="CV78" s="74"/>
      <c r="CW78" s="74"/>
      <c r="CX78" s="75">
        <v>0</v>
      </c>
      <c r="CY78" s="75">
        <v>0.40909999999999996</v>
      </c>
      <c r="CZ78" s="75">
        <v>1</v>
      </c>
      <c r="DA78" s="75">
        <v>1</v>
      </c>
      <c r="DB78" s="75">
        <v>0.6666666666666666</v>
      </c>
      <c r="DC78" s="75">
        <v>0.625</v>
      </c>
      <c r="DD78" s="75">
        <v>0</v>
      </c>
      <c r="DE78" s="75">
        <v>0</v>
      </c>
      <c r="DF78" s="75">
        <v>2.2410143468386297</v>
      </c>
      <c r="DG78" s="75">
        <v>517.7891540228816</v>
      </c>
      <c r="DH78" s="76"/>
      <c r="DI78" s="76"/>
      <c r="DJ78" s="76"/>
      <c r="DK78" s="76">
        <v>0.016666666666666666</v>
      </c>
      <c r="DL78" s="76">
        <v>1.71</v>
      </c>
      <c r="DM78" s="76">
        <v>0.87</v>
      </c>
      <c r="DN78" s="76">
        <v>0.05</v>
      </c>
      <c r="DO78" s="76">
        <v>0.01899</v>
      </c>
      <c r="DP78" s="77">
        <v>73.2</v>
      </c>
      <c r="DQ78" s="77">
        <v>5.3</v>
      </c>
      <c r="DR78" s="77">
        <v>0.12126000225544</v>
      </c>
      <c r="DS78" s="77">
        <v>0.013972895731103233</v>
      </c>
      <c r="DT78" s="77">
        <v>5.903</v>
      </c>
      <c r="DU78" s="77"/>
    </row>
    <row r="79" spans="1:125" ht="14.25">
      <c r="A79" t="s">
        <v>168</v>
      </c>
      <c r="B79" s="51">
        <v>3</v>
      </c>
      <c r="C79" s="51" t="s">
        <v>83</v>
      </c>
      <c r="D79" s="51" t="s">
        <v>124</v>
      </c>
      <c r="F79" s="51" t="s">
        <v>128</v>
      </c>
      <c r="G79" s="52">
        <f t="shared" si="13"/>
        <v>54.090271580590276</v>
      </c>
      <c r="H79" s="53">
        <f t="shared" si="14"/>
        <v>57.96188267147937</v>
      </c>
      <c r="I79" s="53">
        <f t="shared" si="14"/>
        <v>74.12297845844053</v>
      </c>
      <c r="J79" s="53">
        <f t="shared" si="14"/>
        <v>69.73735335319138</v>
      </c>
      <c r="K79" s="53">
        <f t="shared" si="14"/>
        <v>0.5779195477669091</v>
      </c>
      <c r="L79" s="53">
        <f t="shared" si="14"/>
        <v>68.0512238720732</v>
      </c>
      <c r="M79" s="53">
        <f t="shared" si="15"/>
        <v>7.926914578005115</v>
      </c>
      <c r="N79" s="53">
        <f t="shared" si="15"/>
        <v>4.608734420099969</v>
      </c>
      <c r="O79" s="53">
        <f t="shared" si="15"/>
        <v>8.599456415299914</v>
      </c>
      <c r="P79" s="53">
        <f t="shared" si="15"/>
        <v>-2.4809063096739825</v>
      </c>
      <c r="Q79" s="53">
        <f t="shared" si="15"/>
        <v>4.9098952438589665</v>
      </c>
      <c r="R79" s="54">
        <f t="shared" si="16"/>
        <v>26.423048593350384</v>
      </c>
      <c r="S79" s="55">
        <f t="shared" si="17"/>
        <v>46.087344200999695</v>
      </c>
      <c r="T79" s="55">
        <f t="shared" si="18"/>
        <v>42.997282076499566</v>
      </c>
      <c r="U79" s="55">
        <f t="shared" si="19"/>
        <v>-8.269687698913275</v>
      </c>
      <c r="V79" s="55">
        <f t="shared" si="20"/>
        <v>49.09895243858966</v>
      </c>
      <c r="W79" s="56">
        <v>0.41152</v>
      </c>
      <c r="X79" s="56">
        <v>0.17177</v>
      </c>
      <c r="Y79" s="56">
        <v>0.28235</v>
      </c>
      <c r="Z79" s="56"/>
      <c r="AA79" s="56">
        <v>0</v>
      </c>
      <c r="AB79" s="56">
        <v>0.13169</v>
      </c>
      <c r="AC79" s="57">
        <v>0</v>
      </c>
      <c r="AD79" s="58">
        <v>0.80097</v>
      </c>
      <c r="AE79" s="59">
        <v>0.94371</v>
      </c>
      <c r="AF79" s="59">
        <v>0.24765</v>
      </c>
      <c r="AG79" s="60">
        <v>0.446</v>
      </c>
      <c r="AH79" s="60">
        <v>0.5844</v>
      </c>
      <c r="AI79" s="60">
        <v>0.66667</v>
      </c>
      <c r="AJ79" s="60">
        <v>0.16667</v>
      </c>
      <c r="AK79" s="61">
        <v>1</v>
      </c>
      <c r="AL79" s="62">
        <v>0.56757</v>
      </c>
      <c r="AM79" s="62">
        <v>0.13998</v>
      </c>
      <c r="AN79" s="62">
        <v>0.9046</v>
      </c>
      <c r="AO79" s="63">
        <v>0.56907</v>
      </c>
      <c r="AP79" s="63">
        <v>0.8297</v>
      </c>
      <c r="AQ79" s="63"/>
      <c r="AR79" s="63">
        <v>0.03496</v>
      </c>
      <c r="AS79" s="63">
        <v>0.16319</v>
      </c>
      <c r="AT79" s="63">
        <v>0.17633</v>
      </c>
      <c r="AU79" s="63">
        <v>0.28117</v>
      </c>
      <c r="AV79" s="63">
        <v>0.14602</v>
      </c>
      <c r="AW79" s="60">
        <v>0.17401</v>
      </c>
      <c r="AX79" s="64">
        <v>0</v>
      </c>
      <c r="AY79" s="64">
        <v>0.11107</v>
      </c>
      <c r="AZ79" s="64">
        <v>0.75</v>
      </c>
      <c r="BA79" s="65">
        <v>1</v>
      </c>
      <c r="BB79" s="64">
        <v>0.97917</v>
      </c>
      <c r="BC79" s="66">
        <v>0.5</v>
      </c>
      <c r="BD79" s="66">
        <v>0</v>
      </c>
      <c r="BE79" s="66">
        <v>0.45</v>
      </c>
      <c r="BF79" s="67"/>
      <c r="BG79" s="64">
        <v>0.11296</v>
      </c>
      <c r="BH79" s="64">
        <v>0.09507</v>
      </c>
      <c r="BI79" s="68">
        <v>0.41069</v>
      </c>
      <c r="BJ79" s="68">
        <v>0.55458</v>
      </c>
      <c r="BK79" s="68">
        <v>0.67669</v>
      </c>
      <c r="BL79" s="68">
        <v>0.52</v>
      </c>
      <c r="BM79" s="69"/>
      <c r="BN79" s="68">
        <v>1</v>
      </c>
      <c r="BO79" s="68">
        <v>0.48845</v>
      </c>
      <c r="BP79" s="68">
        <v>0.17536</v>
      </c>
      <c r="BQ79" s="68">
        <v>0.95686</v>
      </c>
      <c r="BR79" s="70">
        <v>0.89498</v>
      </c>
      <c r="BS79" s="70">
        <v>0.98957</v>
      </c>
      <c r="BT79" s="70">
        <v>0.00761</v>
      </c>
      <c r="BU79" s="71"/>
      <c r="BV79" s="70">
        <v>0.1103</v>
      </c>
      <c r="BW79" s="70">
        <v>0.26062</v>
      </c>
      <c r="BX79" s="70">
        <v>0.37708</v>
      </c>
      <c r="BY79" s="72">
        <v>31.163</v>
      </c>
      <c r="BZ79" s="56"/>
      <c r="CA79" s="56">
        <v>0.420052134941081</v>
      </c>
      <c r="CB79" s="73">
        <v>80.6773</v>
      </c>
      <c r="CC79" s="73"/>
      <c r="CD79" s="73">
        <v>0</v>
      </c>
      <c r="CE79" s="74">
        <v>86.20636</v>
      </c>
      <c r="CF79" s="74">
        <v>0.99085</v>
      </c>
      <c r="CG79" s="74">
        <v>9</v>
      </c>
      <c r="CH79" s="74">
        <v>44.6</v>
      </c>
      <c r="CI79" s="74"/>
      <c r="CJ79" s="74">
        <v>0.6666666666666666</v>
      </c>
      <c r="CK79" s="74">
        <v>91</v>
      </c>
      <c r="CL79" s="74">
        <v>1</v>
      </c>
      <c r="CM79" s="74">
        <v>60</v>
      </c>
      <c r="CN79" s="74"/>
      <c r="CO79" s="74">
        <v>91.5</v>
      </c>
      <c r="CP79" s="74"/>
      <c r="CQ79" s="74"/>
      <c r="CR79" s="74">
        <v>1.32471</v>
      </c>
      <c r="CS79" s="74">
        <v>13.53385</v>
      </c>
      <c r="CT79" s="74">
        <v>17.57943</v>
      </c>
      <c r="CU79" s="74">
        <v>6.34615</v>
      </c>
      <c r="CV79" s="74"/>
      <c r="CW79" s="74"/>
      <c r="CX79" s="75">
        <v>0</v>
      </c>
      <c r="CY79" s="75">
        <v>0.2273</v>
      </c>
      <c r="CZ79" s="75">
        <v>0.75</v>
      </c>
      <c r="DA79" s="75">
        <v>1</v>
      </c>
      <c r="DB79" s="75"/>
      <c r="DC79" s="75">
        <v>0.5</v>
      </c>
      <c r="DD79" s="75">
        <v>0</v>
      </c>
      <c r="DE79" s="75">
        <v>0.45</v>
      </c>
      <c r="DF79" s="75">
        <v>1.3118295528565893</v>
      </c>
      <c r="DG79" s="75">
        <v>302.81754906205066</v>
      </c>
      <c r="DH79" s="76">
        <v>65.59</v>
      </c>
      <c r="DI79" s="76">
        <v>67.56</v>
      </c>
      <c r="DJ79" s="76">
        <v>87.4</v>
      </c>
      <c r="DK79" s="76">
        <v>0.43333333333333335</v>
      </c>
      <c r="DL79" s="76">
        <v>1536.68</v>
      </c>
      <c r="DM79" s="76">
        <v>6.4</v>
      </c>
      <c r="DN79" s="76">
        <v>2.64</v>
      </c>
      <c r="DO79" s="76">
        <v>42.49755</v>
      </c>
      <c r="DP79" s="77">
        <v>93.1</v>
      </c>
      <c r="DQ79" s="77">
        <v>99</v>
      </c>
      <c r="DR79" s="77">
        <v>0.0434800013899803</v>
      </c>
      <c r="DS79" s="77">
        <v>0.3236026368395505</v>
      </c>
      <c r="DT79" s="77">
        <v>25.22</v>
      </c>
      <c r="DU79" s="77"/>
    </row>
    <row r="80" spans="1:125" ht="14.25">
      <c r="A80" t="s">
        <v>169</v>
      </c>
      <c r="B80" s="51">
        <v>3</v>
      </c>
      <c r="C80" s="51" t="s">
        <v>230</v>
      </c>
      <c r="D80" s="51" t="s">
        <v>124</v>
      </c>
      <c r="F80" s="51" t="s">
        <v>128</v>
      </c>
      <c r="G80" s="52">
        <f t="shared" si="13"/>
        <v>61.60518433980759</v>
      </c>
      <c r="H80" s="53">
        <f t="shared" si="14"/>
        <v>42.8950333255675</v>
      </c>
      <c r="I80" s="53">
        <f t="shared" si="14"/>
        <v>77.83023032101066</v>
      </c>
      <c r="J80" s="53">
        <f t="shared" si="14"/>
        <v>64.42030806184171</v>
      </c>
      <c r="K80" s="53">
        <f t="shared" si="14"/>
        <v>62.049653467101294</v>
      </c>
      <c r="L80" s="53">
        <f t="shared" si="14"/>
        <v>60.83069652351679</v>
      </c>
      <c r="M80" s="53">
        <f t="shared" si="15"/>
        <v>3.732523017902813</v>
      </c>
      <c r="N80" s="53">
        <f t="shared" si="15"/>
        <v>5.023818552462955</v>
      </c>
      <c r="O80" s="53">
        <f t="shared" si="15"/>
        <v>7.038615317269775</v>
      </c>
      <c r="P80" s="53">
        <f t="shared" si="15"/>
        <v>9.383762910956971</v>
      </c>
      <c r="Q80" s="53">
        <f t="shared" si="15"/>
        <v>4.303690455149394</v>
      </c>
      <c r="R80" s="54">
        <f t="shared" si="16"/>
        <v>12.441743393009377</v>
      </c>
      <c r="S80" s="55">
        <f t="shared" si="17"/>
        <v>50.23818552462955</v>
      </c>
      <c r="T80" s="55">
        <f t="shared" si="18"/>
        <v>35.19307658634887</v>
      </c>
      <c r="U80" s="55">
        <f t="shared" si="19"/>
        <v>31.279209703189903</v>
      </c>
      <c r="V80" s="55">
        <f t="shared" si="20"/>
        <v>43.03690455149394</v>
      </c>
      <c r="W80" s="56">
        <v>0.32337</v>
      </c>
      <c r="X80" s="56">
        <v>0.17177</v>
      </c>
      <c r="Y80" s="56">
        <v>0.0533</v>
      </c>
      <c r="Z80" s="56"/>
      <c r="AA80" s="56">
        <v>0</v>
      </c>
      <c r="AB80" s="56">
        <v>0.25955</v>
      </c>
      <c r="AC80" s="57">
        <v>0</v>
      </c>
      <c r="AD80" s="58">
        <v>0.69812</v>
      </c>
      <c r="AE80" s="59">
        <v>0.95164</v>
      </c>
      <c r="AF80" s="59">
        <v>0.10345</v>
      </c>
      <c r="AG80" s="60">
        <v>0.555</v>
      </c>
      <c r="AH80" s="60">
        <v>0.78067</v>
      </c>
      <c r="AI80" s="60">
        <v>0.33333</v>
      </c>
      <c r="AJ80" s="60">
        <v>0.14815</v>
      </c>
      <c r="AK80" s="61">
        <v>1</v>
      </c>
      <c r="AL80" s="62">
        <v>0.64865</v>
      </c>
      <c r="AM80" s="62">
        <v>0.08259</v>
      </c>
      <c r="AN80" s="62">
        <v>0.79574</v>
      </c>
      <c r="AO80" s="63">
        <v>1</v>
      </c>
      <c r="AP80" s="63">
        <v>0.71562</v>
      </c>
      <c r="AQ80" s="63"/>
      <c r="AR80" s="63">
        <v>0.22077</v>
      </c>
      <c r="AS80" s="63">
        <v>0.28723</v>
      </c>
      <c r="AT80" s="63">
        <v>0.23538</v>
      </c>
      <c r="AU80" s="63">
        <v>0.13613</v>
      </c>
      <c r="AV80" s="63">
        <v>0.03319</v>
      </c>
      <c r="AW80" s="60">
        <v>0</v>
      </c>
      <c r="AX80" s="64">
        <v>0</v>
      </c>
      <c r="AY80" s="64">
        <v>0.33321</v>
      </c>
      <c r="AZ80" s="64">
        <v>0.375</v>
      </c>
      <c r="BA80" s="65">
        <v>0</v>
      </c>
      <c r="BB80" s="64">
        <v>1</v>
      </c>
      <c r="BC80" s="66">
        <v>0.625</v>
      </c>
      <c r="BD80" s="66">
        <v>0.5</v>
      </c>
      <c r="BE80" s="66">
        <v>0.6</v>
      </c>
      <c r="BF80" s="67"/>
      <c r="BG80" s="64">
        <v>0.07278</v>
      </c>
      <c r="BH80" s="64">
        <v>0.02258</v>
      </c>
      <c r="BI80" s="68">
        <v>0.20688</v>
      </c>
      <c r="BJ80" s="68">
        <v>0.45201</v>
      </c>
      <c r="BK80" s="68">
        <v>0.3766</v>
      </c>
      <c r="BL80" s="68">
        <v>0.58</v>
      </c>
      <c r="BM80" s="69"/>
      <c r="BN80" s="68">
        <v>0.02108</v>
      </c>
      <c r="BO80" s="68">
        <v>0.10479</v>
      </c>
      <c r="BP80" s="68">
        <v>0.08192</v>
      </c>
      <c r="BQ80" s="68">
        <v>0.0751</v>
      </c>
      <c r="BR80" s="70">
        <v>0.82953</v>
      </c>
      <c r="BS80" s="70">
        <v>0.91658</v>
      </c>
      <c r="BT80" s="70">
        <v>0.05692</v>
      </c>
      <c r="BU80" s="71"/>
      <c r="BV80" s="70">
        <v>0.25254</v>
      </c>
      <c r="BW80" s="70">
        <v>0.0718</v>
      </c>
      <c r="BX80" s="70">
        <v>0.5</v>
      </c>
      <c r="BY80" s="72">
        <v>26.581</v>
      </c>
      <c r="BZ80" s="56"/>
      <c r="CA80" s="56">
        <v>0.0822858923155681</v>
      </c>
      <c r="CB80" s="73">
        <v>40.3994</v>
      </c>
      <c r="CC80" s="73">
        <v>0.2815857101606436</v>
      </c>
      <c r="CD80" s="73">
        <v>0</v>
      </c>
      <c r="CE80" s="74"/>
      <c r="CF80" s="74"/>
      <c r="CG80" s="74">
        <v>4.4</v>
      </c>
      <c r="CH80" s="74">
        <v>55.5</v>
      </c>
      <c r="CI80" s="74">
        <v>44.0915053860587</v>
      </c>
      <c r="CJ80" s="74">
        <v>0.3333333333333333</v>
      </c>
      <c r="CK80" s="74">
        <v>84</v>
      </c>
      <c r="CL80" s="74">
        <v>1</v>
      </c>
      <c r="CM80" s="74">
        <v>63</v>
      </c>
      <c r="CN80" s="74">
        <v>0.75</v>
      </c>
      <c r="CO80" s="74">
        <v>81.8</v>
      </c>
      <c r="CP80" s="74">
        <v>228.521990776062</v>
      </c>
      <c r="CQ80" s="74">
        <v>56.37634</v>
      </c>
      <c r="CR80" s="74"/>
      <c r="CS80" s="74">
        <v>23.82133</v>
      </c>
      <c r="CT80" s="74">
        <v>21.27636</v>
      </c>
      <c r="CU80" s="74">
        <v>3.09243</v>
      </c>
      <c r="CV80" s="74">
        <v>1.5</v>
      </c>
      <c r="CW80" s="74">
        <v>-12.299999237060497</v>
      </c>
      <c r="CX80" s="75">
        <v>0</v>
      </c>
      <c r="CY80" s="75">
        <v>0.40909999999999996</v>
      </c>
      <c r="CZ80" s="75">
        <v>0.375</v>
      </c>
      <c r="DA80" s="75">
        <v>0</v>
      </c>
      <c r="DB80" s="75">
        <v>1</v>
      </c>
      <c r="DC80" s="75">
        <v>0.625</v>
      </c>
      <c r="DD80" s="75">
        <v>0.5</v>
      </c>
      <c r="DE80" s="75">
        <v>0.6</v>
      </c>
      <c r="DF80" s="75">
        <v>0.8453909142877386</v>
      </c>
      <c r="DG80" s="75">
        <v>104.51269570740877</v>
      </c>
      <c r="DH80" s="76">
        <v>53.69</v>
      </c>
      <c r="DI80" s="76">
        <v>61.49</v>
      </c>
      <c r="DJ80" s="76">
        <v>77.32</v>
      </c>
      <c r="DK80" s="76">
        <v>0.48333333333333334</v>
      </c>
      <c r="DL80" s="76">
        <v>32.39</v>
      </c>
      <c r="DM80" s="76">
        <v>1.75</v>
      </c>
      <c r="DN80" s="76">
        <v>1.26</v>
      </c>
      <c r="DO80" s="76">
        <v>3.35296</v>
      </c>
      <c r="DP80" s="77">
        <v>88.8</v>
      </c>
      <c r="DQ80" s="77">
        <v>92</v>
      </c>
      <c r="DR80" s="77"/>
      <c r="DS80" s="77">
        <v>0.7396673117881899</v>
      </c>
      <c r="DT80" s="77">
        <v>7.004</v>
      </c>
      <c r="DU80" s="77">
        <v>15</v>
      </c>
    </row>
    <row r="81" spans="1:125" ht="14.25">
      <c r="A81" t="s">
        <v>170</v>
      </c>
      <c r="B81" s="51">
        <v>3</v>
      </c>
      <c r="C81" s="51" t="s">
        <v>230</v>
      </c>
      <c r="D81" s="51" t="s">
        <v>124</v>
      </c>
      <c r="F81" s="51" t="s">
        <v>128</v>
      </c>
      <c r="G81" s="52">
        <f t="shared" si="13"/>
        <v>71.32919332849838</v>
      </c>
      <c r="H81" s="53">
        <f t="shared" si="14"/>
        <v>48.389126048339264</v>
      </c>
      <c r="I81" s="53">
        <f t="shared" si="14"/>
        <v>87.7804066066965</v>
      </c>
      <c r="J81" s="53">
        <f t="shared" si="14"/>
        <v>55.9471706785453</v>
      </c>
      <c r="K81" s="53">
        <f t="shared" si="14"/>
        <v>89.26630800349358</v>
      </c>
      <c r="L81" s="53">
        <f t="shared" si="14"/>
        <v>75.26295530541725</v>
      </c>
      <c r="M81" s="53">
        <f t="shared" si="15"/>
        <v>5.261998465473146</v>
      </c>
      <c r="N81" s="53">
        <f t="shared" si="15"/>
        <v>6.137894542848821</v>
      </c>
      <c r="O81" s="53">
        <f t="shared" si="15"/>
        <v>4.551290058141218</v>
      </c>
      <c r="P81" s="53">
        <f t="shared" si="15"/>
        <v>14.636853767158021</v>
      </c>
      <c r="Q81" s="53">
        <f t="shared" si="15"/>
        <v>5.5153615649102345</v>
      </c>
      <c r="R81" s="54">
        <f t="shared" si="16"/>
        <v>17.539994884910488</v>
      </c>
      <c r="S81" s="55">
        <f t="shared" si="17"/>
        <v>61.37894542848821</v>
      </c>
      <c r="T81" s="55">
        <f t="shared" si="18"/>
        <v>22.75645029070609</v>
      </c>
      <c r="U81" s="55">
        <f t="shared" si="19"/>
        <v>48.789512557193405</v>
      </c>
      <c r="V81" s="55">
        <f t="shared" si="20"/>
        <v>55.15361564910234</v>
      </c>
      <c r="W81" s="56">
        <v>0.30086</v>
      </c>
      <c r="X81" s="56">
        <v>0.17177</v>
      </c>
      <c r="Y81" s="56">
        <v>0.12765</v>
      </c>
      <c r="Z81" s="56"/>
      <c r="AA81" s="56">
        <v>0</v>
      </c>
      <c r="AB81" s="56">
        <v>0.13169</v>
      </c>
      <c r="AC81" s="57">
        <v>0</v>
      </c>
      <c r="AD81" s="58">
        <v>0.97955</v>
      </c>
      <c r="AE81" s="59">
        <v>1</v>
      </c>
      <c r="AF81" s="59">
        <v>0.68025</v>
      </c>
      <c r="AG81" s="60">
        <v>0.42329</v>
      </c>
      <c r="AH81" s="60">
        <v>0.5844</v>
      </c>
      <c r="AI81" s="60">
        <v>1</v>
      </c>
      <c r="AJ81" s="60">
        <v>0.25926</v>
      </c>
      <c r="AK81" s="61">
        <v>1</v>
      </c>
      <c r="AL81" s="62">
        <v>0.72973</v>
      </c>
      <c r="AM81" s="62">
        <v>0.24651</v>
      </c>
      <c r="AN81" s="62">
        <v>0.92368</v>
      </c>
      <c r="AO81" s="63">
        <v>0.6824</v>
      </c>
      <c r="AP81" s="63">
        <v>0.87406</v>
      </c>
      <c r="AQ81" s="63"/>
      <c r="AR81" s="63">
        <v>0.09745</v>
      </c>
      <c r="AS81" s="63">
        <v>0.15283</v>
      </c>
      <c r="AT81" s="63">
        <v>0.04027</v>
      </c>
      <c r="AU81" s="63">
        <v>0.02373</v>
      </c>
      <c r="AV81" s="63">
        <v>0.14602</v>
      </c>
      <c r="AW81" s="60">
        <v>0.17401</v>
      </c>
      <c r="AX81" s="64">
        <v>0.5</v>
      </c>
      <c r="AY81" s="64">
        <v>0.27322</v>
      </c>
      <c r="AZ81" s="64">
        <v>0.8125</v>
      </c>
      <c r="BA81" s="65">
        <v>0</v>
      </c>
      <c r="BB81" s="64">
        <v>0.97917</v>
      </c>
      <c r="BC81" s="66">
        <v>0.375</v>
      </c>
      <c r="BD81" s="66">
        <v>0</v>
      </c>
      <c r="BE81" s="66">
        <v>0.475</v>
      </c>
      <c r="BF81" s="67"/>
      <c r="BG81" s="64">
        <v>0.28329</v>
      </c>
      <c r="BH81" s="64">
        <v>0.22924</v>
      </c>
      <c r="BI81" s="68">
        <v>0.58846</v>
      </c>
      <c r="BJ81" s="68">
        <v>0.50237</v>
      </c>
      <c r="BK81" s="68">
        <v>0.55731</v>
      </c>
      <c r="BL81" s="68">
        <v>0.48</v>
      </c>
      <c r="BM81" s="69"/>
      <c r="BN81" s="68">
        <v>0.01189</v>
      </c>
      <c r="BO81" s="68">
        <v>0.06848</v>
      </c>
      <c r="BP81" s="68">
        <v>0.04062</v>
      </c>
      <c r="BQ81" s="68">
        <v>0.05621</v>
      </c>
      <c r="BR81" s="70">
        <v>0.8067</v>
      </c>
      <c r="BS81" s="70">
        <v>1</v>
      </c>
      <c r="BT81" s="70">
        <v>0.10113</v>
      </c>
      <c r="BU81" s="71"/>
      <c r="BV81" s="70">
        <v>0.08552</v>
      </c>
      <c r="BW81" s="70">
        <v>0.17739</v>
      </c>
      <c r="BX81" s="70">
        <v>0.26667</v>
      </c>
      <c r="BY81" s="72"/>
      <c r="BZ81" s="56"/>
      <c r="CA81" s="56"/>
      <c r="CB81" s="73"/>
      <c r="CC81" s="73"/>
      <c r="CD81" s="73">
        <v>0</v>
      </c>
      <c r="CE81" s="74">
        <v>98.50188</v>
      </c>
      <c r="CF81" s="74">
        <v>1.00232</v>
      </c>
      <c r="CG81" s="74">
        <v>22.8</v>
      </c>
      <c r="CH81" s="74"/>
      <c r="CI81" s="74"/>
      <c r="CJ81" s="74">
        <v>1</v>
      </c>
      <c r="CK81" s="74">
        <v>126</v>
      </c>
      <c r="CL81" s="74">
        <v>1</v>
      </c>
      <c r="CM81" s="74">
        <v>66</v>
      </c>
      <c r="CN81" s="74">
        <v>2.04</v>
      </c>
      <c r="CO81" s="74">
        <v>93.2</v>
      </c>
      <c r="CP81" s="74">
        <v>164.505994319916</v>
      </c>
      <c r="CQ81" s="74">
        <v>62.57212</v>
      </c>
      <c r="CR81" s="74">
        <v>3.60379</v>
      </c>
      <c r="CS81" s="74">
        <v>12.67444</v>
      </c>
      <c r="CT81" s="74">
        <v>9.06109</v>
      </c>
      <c r="CU81" s="74">
        <v>0.57085</v>
      </c>
      <c r="CV81" s="74"/>
      <c r="CW81" s="74"/>
      <c r="CX81" s="75">
        <v>0.5</v>
      </c>
      <c r="CY81" s="75">
        <v>0.3636</v>
      </c>
      <c r="CZ81" s="75">
        <v>0.8125</v>
      </c>
      <c r="DA81" s="75">
        <v>0</v>
      </c>
      <c r="DB81" s="75"/>
      <c r="DC81" s="75">
        <v>0.375</v>
      </c>
      <c r="DD81" s="75">
        <v>0</v>
      </c>
      <c r="DE81" s="75">
        <v>0.475</v>
      </c>
      <c r="DF81" s="75">
        <v>3.2886878809506714</v>
      </c>
      <c r="DG81" s="75">
        <v>669.8632600585735</v>
      </c>
      <c r="DH81" s="76">
        <v>75.97</v>
      </c>
      <c r="DI81" s="76">
        <v>64.47</v>
      </c>
      <c r="DJ81" s="76">
        <v>83.39</v>
      </c>
      <c r="DK81" s="76">
        <v>0.4</v>
      </c>
      <c r="DL81" s="76">
        <v>18.27</v>
      </c>
      <c r="DM81" s="76">
        <v>1.31</v>
      </c>
      <c r="DN81" s="76">
        <v>0.65</v>
      </c>
      <c r="DO81" s="76">
        <v>2.51431</v>
      </c>
      <c r="DP81" s="77">
        <v>87.3</v>
      </c>
      <c r="DQ81" s="77">
        <v>100</v>
      </c>
      <c r="DR81" s="77">
        <v>0.419340014457703</v>
      </c>
      <c r="DS81" s="77">
        <v>0.2511178026544279</v>
      </c>
      <c r="DT81" s="77">
        <v>17.19</v>
      </c>
      <c r="DU81" s="77">
        <v>8</v>
      </c>
    </row>
    <row r="82" spans="1:125" ht="14.25">
      <c r="A82" t="s">
        <v>171</v>
      </c>
      <c r="B82" s="51">
        <v>5</v>
      </c>
      <c r="C82" s="51" t="s">
        <v>167</v>
      </c>
      <c r="D82" s="51" t="s">
        <v>130</v>
      </c>
      <c r="F82" s="51" t="s">
        <v>131</v>
      </c>
      <c r="G82" s="52">
        <f t="shared" si="13"/>
        <v>41.958917090802956</v>
      </c>
      <c r="H82" s="53">
        <f t="shared" si="14"/>
        <v>39.83819413053397</v>
      </c>
      <c r="I82" s="53">
        <f t="shared" si="14"/>
        <v>17.846394776003244</v>
      </c>
      <c r="J82" s="53">
        <f t="shared" si="14"/>
        <v>72.91268786631137</v>
      </c>
      <c r="K82" s="53">
        <f t="shared" si="14"/>
        <v>51.24281136104179</v>
      </c>
      <c r="L82" s="53">
        <f t="shared" si="14"/>
        <v>27.954497320124382</v>
      </c>
      <c r="M82" s="53">
        <f t="shared" si="15"/>
        <v>2.8815434782608698</v>
      </c>
      <c r="N82" s="53">
        <f t="shared" si="15"/>
        <v>-1.6922987376480347</v>
      </c>
      <c r="O82" s="53">
        <f t="shared" si="15"/>
        <v>9.531589270390405</v>
      </c>
      <c r="P82" s="53">
        <f t="shared" si="15"/>
        <v>7.297932583212554</v>
      </c>
      <c r="Q82" s="53">
        <f t="shared" si="15"/>
        <v>1.5435444949445842</v>
      </c>
      <c r="R82" s="54">
        <f t="shared" si="16"/>
        <v>9.605144927536232</v>
      </c>
      <c r="S82" s="55">
        <f t="shared" si="17"/>
        <v>-16.922987376480346</v>
      </c>
      <c r="T82" s="55">
        <f t="shared" si="18"/>
        <v>47.65794635195203</v>
      </c>
      <c r="U82" s="55">
        <f t="shared" si="19"/>
        <v>24.326441944041846</v>
      </c>
      <c r="V82" s="55">
        <f t="shared" si="20"/>
        <v>15.435444949445841</v>
      </c>
      <c r="W82" s="56">
        <v>0.06937</v>
      </c>
      <c r="X82" s="56">
        <v>0.17176</v>
      </c>
      <c r="Y82" s="56">
        <v>0.07386</v>
      </c>
      <c r="Z82" s="56"/>
      <c r="AA82" s="56">
        <v>0</v>
      </c>
      <c r="AB82" s="56">
        <v>0.01445</v>
      </c>
      <c r="AC82" s="57">
        <v>0</v>
      </c>
      <c r="AD82" s="58">
        <v>0.41073</v>
      </c>
      <c r="AE82" s="59">
        <v>1</v>
      </c>
      <c r="AF82" s="59">
        <v>0.07524</v>
      </c>
      <c r="AG82" s="60">
        <v>0.066</v>
      </c>
      <c r="AH82" s="60">
        <v>0.15373</v>
      </c>
      <c r="AI82" s="60">
        <v>0.66667</v>
      </c>
      <c r="AJ82" s="60">
        <v>0.11111</v>
      </c>
      <c r="AK82" s="61">
        <v>0</v>
      </c>
      <c r="AL82" s="62">
        <v>0.2973</v>
      </c>
      <c r="AM82" s="62">
        <v>0.03812</v>
      </c>
      <c r="AN82" s="62">
        <v>0.09203</v>
      </c>
      <c r="AO82" s="63">
        <v>0.25275</v>
      </c>
      <c r="AP82" s="63">
        <v>0.29903</v>
      </c>
      <c r="AQ82" s="63"/>
      <c r="AR82" s="63">
        <v>0.2283</v>
      </c>
      <c r="AS82" s="63">
        <v>0.35232</v>
      </c>
      <c r="AT82" s="63">
        <v>0.62375</v>
      </c>
      <c r="AU82" s="63">
        <v>0.44009</v>
      </c>
      <c r="AV82" s="63">
        <v>0.43363</v>
      </c>
      <c r="AW82" s="60">
        <v>0.35819</v>
      </c>
      <c r="AX82" s="64">
        <v>0</v>
      </c>
      <c r="AY82" s="64">
        <v>0.49988</v>
      </c>
      <c r="AZ82" s="64">
        <v>0.75</v>
      </c>
      <c r="BA82" s="65">
        <v>1</v>
      </c>
      <c r="BB82" s="64">
        <v>1</v>
      </c>
      <c r="BC82" s="66">
        <v>0.375</v>
      </c>
      <c r="BD82" s="66">
        <v>0</v>
      </c>
      <c r="BE82" s="66">
        <v>0</v>
      </c>
      <c r="BF82" s="67"/>
      <c r="BG82" s="64">
        <v>0.1862</v>
      </c>
      <c r="BH82" s="64">
        <v>0.03144</v>
      </c>
      <c r="BI82" s="68">
        <v>0.15296</v>
      </c>
      <c r="BJ82" s="68">
        <v>0.4557</v>
      </c>
      <c r="BK82" s="68">
        <v>0.42765</v>
      </c>
      <c r="BL82" s="68">
        <v>0.04</v>
      </c>
      <c r="BM82" s="69"/>
      <c r="BN82" s="68">
        <v>0.00067</v>
      </c>
      <c r="BO82" s="68">
        <v>0.09158</v>
      </c>
      <c r="BP82" s="68">
        <v>0.00203</v>
      </c>
      <c r="BQ82" s="68">
        <v>0.00193</v>
      </c>
      <c r="BR82" s="70">
        <v>0.5586</v>
      </c>
      <c r="BS82" s="70">
        <v>0.10949</v>
      </c>
      <c r="BT82" s="70">
        <v>0.13539</v>
      </c>
      <c r="BU82" s="71"/>
      <c r="BV82" s="70">
        <v>0.01065</v>
      </c>
      <c r="BW82" s="70">
        <v>0.1494</v>
      </c>
      <c r="BX82" s="70">
        <v>0.28</v>
      </c>
      <c r="BY82" s="72">
        <v>13.378</v>
      </c>
      <c r="BZ82" s="56">
        <v>0.06284682969577902</v>
      </c>
      <c r="CA82" s="56">
        <v>0.112621109918721</v>
      </c>
      <c r="CB82" s="73">
        <v>19.0917</v>
      </c>
      <c r="CC82" s="73">
        <v>0.016403026933257805</v>
      </c>
      <c r="CD82" s="73">
        <v>0</v>
      </c>
      <c r="CE82" s="74">
        <v>59.33687</v>
      </c>
      <c r="CF82" s="74">
        <v>1.02898</v>
      </c>
      <c r="CG82" s="74">
        <v>3.5</v>
      </c>
      <c r="CH82" s="74">
        <v>6.6</v>
      </c>
      <c r="CI82" s="74"/>
      <c r="CJ82" s="74">
        <v>0.6666666666666666</v>
      </c>
      <c r="CK82" s="74">
        <v>70</v>
      </c>
      <c r="CL82" s="74">
        <v>0</v>
      </c>
      <c r="CM82" s="74">
        <v>50</v>
      </c>
      <c r="CN82" s="74">
        <v>0.4</v>
      </c>
      <c r="CO82" s="74">
        <v>19.1</v>
      </c>
      <c r="CP82" s="74">
        <v>77.9079973697662</v>
      </c>
      <c r="CQ82" s="74"/>
      <c r="CR82" s="74">
        <v>8.37537</v>
      </c>
      <c r="CS82" s="74">
        <v>29.21899</v>
      </c>
      <c r="CT82" s="74">
        <v>45.59109</v>
      </c>
      <c r="CU82" s="74">
        <v>9.91154</v>
      </c>
      <c r="CV82" s="74"/>
      <c r="CW82" s="74"/>
      <c r="CX82" s="75">
        <v>0</v>
      </c>
      <c r="CY82" s="75">
        <v>0.5455</v>
      </c>
      <c r="CZ82" s="75">
        <v>0.75</v>
      </c>
      <c r="DA82" s="75">
        <v>1</v>
      </c>
      <c r="DB82" s="75">
        <v>1</v>
      </c>
      <c r="DC82" s="75">
        <v>0.375</v>
      </c>
      <c r="DD82" s="75">
        <v>0</v>
      </c>
      <c r="DE82" s="75">
        <v>0</v>
      </c>
      <c r="DF82" s="75">
        <v>2.1618079168822733</v>
      </c>
      <c r="DG82" s="75">
        <v>128.76294576603772</v>
      </c>
      <c r="DH82" s="76"/>
      <c r="DI82" s="76"/>
      <c r="DJ82" s="76"/>
      <c r="DK82" s="76">
        <v>0.03333333333333333</v>
      </c>
      <c r="DL82" s="76">
        <v>1.03</v>
      </c>
      <c r="DM82" s="76">
        <v>1.59</v>
      </c>
      <c r="DN82" s="76">
        <v>0.08</v>
      </c>
      <c r="DO82" s="76">
        <v>0.10447</v>
      </c>
      <c r="DP82" s="77">
        <v>71</v>
      </c>
      <c r="DQ82" s="77">
        <v>14.6</v>
      </c>
      <c r="DR82" s="77">
        <v>0.557940006256104</v>
      </c>
      <c r="DS82" s="77">
        <v>0.032092497923567484</v>
      </c>
      <c r="DT82" s="77">
        <v>14.49</v>
      </c>
      <c r="DU82" s="77"/>
    </row>
    <row r="83" spans="1:125" ht="14.25">
      <c r="A83" t="s">
        <v>172</v>
      </c>
      <c r="B83" s="51">
        <v>3</v>
      </c>
      <c r="C83" s="51" t="s">
        <v>231</v>
      </c>
      <c r="D83" s="51" t="s">
        <v>135</v>
      </c>
      <c r="F83" s="51" t="s">
        <v>128</v>
      </c>
      <c r="G83" s="52">
        <f t="shared" si="13"/>
        <v>61.455375691787026</v>
      </c>
      <c r="H83" s="53">
        <f t="shared" si="14"/>
        <v>38.96512268234619</v>
      </c>
      <c r="I83" s="53">
        <f t="shared" si="14"/>
        <v>55.63175910010179</v>
      </c>
      <c r="J83" s="53">
        <f t="shared" si="14"/>
        <v>75.92353571834009</v>
      </c>
      <c r="K83" s="53">
        <f t="shared" si="14"/>
        <v>65.02720227762923</v>
      </c>
      <c r="L83" s="53">
        <f t="shared" si="14"/>
        <v>71.72925868051786</v>
      </c>
      <c r="M83" s="53">
        <f t="shared" si="15"/>
        <v>2.638493094629156</v>
      </c>
      <c r="N83" s="53">
        <f t="shared" si="15"/>
        <v>2.5383566771730175</v>
      </c>
      <c r="O83" s="53">
        <f t="shared" si="15"/>
        <v>10.415436371525269</v>
      </c>
      <c r="P83" s="53">
        <f t="shared" si="15"/>
        <v>9.95846008432051</v>
      </c>
      <c r="Q83" s="53">
        <f t="shared" si="15"/>
        <v>5.218687414608853</v>
      </c>
      <c r="R83" s="54">
        <f t="shared" si="16"/>
        <v>8.794976982097188</v>
      </c>
      <c r="S83" s="55">
        <f t="shared" si="17"/>
        <v>25.383566771730177</v>
      </c>
      <c r="T83" s="55">
        <f t="shared" si="18"/>
        <v>52.07718185762634</v>
      </c>
      <c r="U83" s="55">
        <f t="shared" si="19"/>
        <v>33.194866947735036</v>
      </c>
      <c r="V83" s="55">
        <f t="shared" si="20"/>
        <v>52.186874146088535</v>
      </c>
      <c r="W83" s="56">
        <v>0.15531</v>
      </c>
      <c r="X83" s="56">
        <v>0.16888</v>
      </c>
      <c r="Y83" s="56">
        <v>0.08233</v>
      </c>
      <c r="Z83" s="56"/>
      <c r="AA83" s="56">
        <v>0</v>
      </c>
      <c r="AB83" s="56">
        <v>0.15947</v>
      </c>
      <c r="AC83" s="57">
        <v>0</v>
      </c>
      <c r="AD83" s="58">
        <v>0.76685</v>
      </c>
      <c r="AE83" s="59">
        <v>1</v>
      </c>
      <c r="AF83" s="59">
        <v>0.21003</v>
      </c>
      <c r="AG83" s="60">
        <v>0.181</v>
      </c>
      <c r="AH83" s="60">
        <v>0.7766</v>
      </c>
      <c r="AI83" s="60">
        <v>0.66667</v>
      </c>
      <c r="AJ83" s="60">
        <v>0.14815</v>
      </c>
      <c r="AK83" s="61">
        <v>1</v>
      </c>
      <c r="AL83" s="62">
        <v>0.64865</v>
      </c>
      <c r="AM83" s="62">
        <v>0.04701</v>
      </c>
      <c r="AN83" s="62">
        <v>0.71942</v>
      </c>
      <c r="AO83" s="63">
        <v>0.42443</v>
      </c>
      <c r="AP83" s="63">
        <v>0.76289</v>
      </c>
      <c r="AQ83" s="63"/>
      <c r="AR83" s="63">
        <v>0.215</v>
      </c>
      <c r="AS83" s="63">
        <v>0.4114</v>
      </c>
      <c r="AT83" s="63">
        <v>0.2865</v>
      </c>
      <c r="AU83" s="63">
        <v>0.28459</v>
      </c>
      <c r="AV83" s="63">
        <v>0.18805</v>
      </c>
      <c r="AW83" s="60">
        <v>0.48475</v>
      </c>
      <c r="AX83" s="64">
        <v>0.5</v>
      </c>
      <c r="AY83" s="64">
        <v>0.55535</v>
      </c>
      <c r="AZ83" s="64">
        <v>1</v>
      </c>
      <c r="BA83" s="65">
        <v>0</v>
      </c>
      <c r="BB83" s="64">
        <v>1</v>
      </c>
      <c r="BC83" s="66">
        <v>0.875</v>
      </c>
      <c r="BD83" s="66">
        <v>0.5</v>
      </c>
      <c r="BE83" s="66">
        <v>0.75</v>
      </c>
      <c r="BF83" s="67"/>
      <c r="BG83" s="64">
        <v>0.09441</v>
      </c>
      <c r="BH83" s="64">
        <v>0.17186</v>
      </c>
      <c r="BI83" s="68">
        <v>0.46292</v>
      </c>
      <c r="BJ83" s="68">
        <v>0.38645</v>
      </c>
      <c r="BK83" s="68">
        <v>0.37273</v>
      </c>
      <c r="BL83" s="68">
        <v>0.3</v>
      </c>
      <c r="BM83" s="69"/>
      <c r="BN83" s="68">
        <v>0.0546</v>
      </c>
      <c r="BO83" s="68">
        <v>0.06518</v>
      </c>
      <c r="BP83" s="68">
        <v>0.07177</v>
      </c>
      <c r="BQ83" s="68">
        <v>0.02313</v>
      </c>
      <c r="BR83" s="70">
        <v>0.71081</v>
      </c>
      <c r="BS83" s="70">
        <v>0.91689</v>
      </c>
      <c r="BT83" s="70">
        <v>0.00454</v>
      </c>
      <c r="BU83" s="71"/>
      <c r="BV83" s="70">
        <v>0.06885</v>
      </c>
      <c r="BW83" s="70">
        <v>0.10348</v>
      </c>
      <c r="BX83" s="70">
        <v>0.16667</v>
      </c>
      <c r="BY83" s="72">
        <v>17.845</v>
      </c>
      <c r="BZ83" s="56">
        <v>0.06130169833416892</v>
      </c>
      <c r="CA83" s="56">
        <v>0.125112433930088</v>
      </c>
      <c r="CB83" s="73">
        <v>4.74231</v>
      </c>
      <c r="CC83" s="73">
        <v>0.17330740636616374</v>
      </c>
      <c r="CD83" s="73">
        <v>0</v>
      </c>
      <c r="CE83" s="74">
        <v>83.85681</v>
      </c>
      <c r="CF83" s="74">
        <v>1.00425</v>
      </c>
      <c r="CG83" s="74">
        <v>7.8</v>
      </c>
      <c r="CH83" s="74">
        <v>18.1</v>
      </c>
      <c r="CI83" s="74">
        <v>43.8630977056276</v>
      </c>
      <c r="CJ83" s="74">
        <v>0.6666666666666666</v>
      </c>
      <c r="CK83" s="74">
        <v>84</v>
      </c>
      <c r="CL83" s="74">
        <v>1</v>
      </c>
      <c r="CM83" s="74">
        <v>63</v>
      </c>
      <c r="CN83" s="74">
        <v>0.47</v>
      </c>
      <c r="CO83" s="74">
        <v>75</v>
      </c>
      <c r="CP83" s="74">
        <v>112.510001659393</v>
      </c>
      <c r="CQ83" s="74">
        <v>58.22487</v>
      </c>
      <c r="CR83" s="74">
        <v>7.8901</v>
      </c>
      <c r="CS83" s="74">
        <v>34.11892</v>
      </c>
      <c r="CT83" s="74">
        <v>24.47664</v>
      </c>
      <c r="CU83" s="74">
        <v>6.4229</v>
      </c>
      <c r="CV83" s="74">
        <v>8.5</v>
      </c>
      <c r="CW83" s="74">
        <v>14.299999237060497</v>
      </c>
      <c r="CX83" s="75">
        <v>0.5</v>
      </c>
      <c r="CY83" s="75">
        <v>0.5909</v>
      </c>
      <c r="CZ83" s="75">
        <v>1</v>
      </c>
      <c r="DA83" s="75">
        <v>0</v>
      </c>
      <c r="DB83" s="75">
        <v>1</v>
      </c>
      <c r="DC83" s="75">
        <v>0.875</v>
      </c>
      <c r="DD83" s="75">
        <v>0.5</v>
      </c>
      <c r="DE83" s="75">
        <v>0.75</v>
      </c>
      <c r="DF83" s="75">
        <v>1.0964957479873532</v>
      </c>
      <c r="DG83" s="75">
        <v>512.9105785663085</v>
      </c>
      <c r="DH83" s="76">
        <v>68.64</v>
      </c>
      <c r="DI83" s="76">
        <v>57.61</v>
      </c>
      <c r="DJ83" s="76">
        <v>77.19</v>
      </c>
      <c r="DK83" s="76">
        <v>0.25</v>
      </c>
      <c r="DL83" s="76">
        <v>83.9</v>
      </c>
      <c r="DM83" s="76">
        <v>1.27</v>
      </c>
      <c r="DN83" s="76">
        <v>1.11</v>
      </c>
      <c r="DO83" s="76">
        <v>1.04576</v>
      </c>
      <c r="DP83" s="77">
        <v>81</v>
      </c>
      <c r="DQ83" s="77">
        <v>92.03</v>
      </c>
      <c r="DR83" s="77">
        <v>0.0311200004070997</v>
      </c>
      <c r="DS83" s="77">
        <v>0.2023514404489016</v>
      </c>
      <c r="DT83" s="77">
        <v>10.06</v>
      </c>
      <c r="DU83" s="77">
        <v>5</v>
      </c>
    </row>
    <row r="84" spans="1:125" ht="14.25">
      <c r="A84" t="s">
        <v>173</v>
      </c>
      <c r="B84" s="51">
        <v>6</v>
      </c>
      <c r="C84" s="51" t="s">
        <v>230</v>
      </c>
      <c r="D84" s="51" t="s">
        <v>124</v>
      </c>
      <c r="F84" s="51" t="s">
        <v>122</v>
      </c>
      <c r="G84" s="52">
        <f t="shared" si="13"/>
        <v>55.86508841194565</v>
      </c>
      <c r="H84" s="53">
        <f t="shared" si="14"/>
        <v>43.57117088085997</v>
      </c>
      <c r="I84" s="53">
        <f t="shared" si="14"/>
        <v>59.117027799734856</v>
      </c>
      <c r="J84" s="53">
        <f t="shared" si="14"/>
        <v>32.026370244149355</v>
      </c>
      <c r="K84" s="53">
        <f t="shared" si="14"/>
        <v>69.27839409434615</v>
      </c>
      <c r="L84" s="53">
        <f t="shared" si="14"/>
        <v>75.3324790406379</v>
      </c>
      <c r="M84" s="53">
        <f t="shared" si="15"/>
        <v>3.9207498721227623</v>
      </c>
      <c r="N84" s="53">
        <f t="shared" si="15"/>
        <v>2.9285863642480474</v>
      </c>
      <c r="O84" s="53">
        <f t="shared" si="15"/>
        <v>-2.4707619218420063</v>
      </c>
      <c r="P84" s="53">
        <f t="shared" si="15"/>
        <v>10.778983298534502</v>
      </c>
      <c r="Q84" s="53">
        <f t="shared" si="15"/>
        <v>5.521198482241234</v>
      </c>
      <c r="R84" s="54">
        <f t="shared" si="16"/>
        <v>13.069166240409208</v>
      </c>
      <c r="S84" s="55">
        <f t="shared" si="17"/>
        <v>29.285863642480475</v>
      </c>
      <c r="T84" s="55">
        <f t="shared" si="18"/>
        <v>-12.353809609210032</v>
      </c>
      <c r="U84" s="55">
        <f t="shared" si="19"/>
        <v>35.929944328448336</v>
      </c>
      <c r="V84" s="55">
        <f t="shared" si="20"/>
        <v>55.21198482241233</v>
      </c>
      <c r="W84" s="56">
        <v>0.08547</v>
      </c>
      <c r="X84" s="56">
        <v>0.16856</v>
      </c>
      <c r="Y84" s="56">
        <v>0.20627</v>
      </c>
      <c r="Z84" s="56"/>
      <c r="AA84" s="56">
        <v>0</v>
      </c>
      <c r="AB84" s="56">
        <v>0.02881</v>
      </c>
      <c r="AC84" s="57">
        <v>0</v>
      </c>
      <c r="AD84" s="58">
        <v>0.94097</v>
      </c>
      <c r="AE84" s="59">
        <v>0.90466</v>
      </c>
      <c r="AF84" s="59">
        <v>0.35737</v>
      </c>
      <c r="AG84" s="60">
        <v>0.36749</v>
      </c>
      <c r="AH84" s="60">
        <v>0.35453</v>
      </c>
      <c r="AI84" s="60">
        <v>0</v>
      </c>
      <c r="AJ84" s="60">
        <v>0.16667</v>
      </c>
      <c r="AK84" s="61">
        <v>0</v>
      </c>
      <c r="AL84" s="62">
        <v>0.67568</v>
      </c>
      <c r="AM84" s="62">
        <v>0.19241</v>
      </c>
      <c r="AN84" s="62">
        <v>0.88777</v>
      </c>
      <c r="AO84" s="63">
        <v>0.36304</v>
      </c>
      <c r="AP84" s="63">
        <v>0.25799</v>
      </c>
      <c r="AQ84" s="63"/>
      <c r="AR84" s="63">
        <v>0.03627</v>
      </c>
      <c r="AS84" s="63">
        <v>0.21024</v>
      </c>
      <c r="AT84" s="63">
        <v>0.30531</v>
      </c>
      <c r="AU84" s="63">
        <v>0.06492</v>
      </c>
      <c r="AV84" s="63">
        <v>0.14791</v>
      </c>
      <c r="AW84" s="60">
        <v>0.42373</v>
      </c>
      <c r="AX84" s="64">
        <v>0</v>
      </c>
      <c r="AY84" s="64">
        <v>0.16654</v>
      </c>
      <c r="AZ84" s="64">
        <v>0.125</v>
      </c>
      <c r="BA84" s="65">
        <v>0</v>
      </c>
      <c r="BB84" s="64">
        <v>0</v>
      </c>
      <c r="BC84" s="66">
        <v>0.375</v>
      </c>
      <c r="BD84" s="66">
        <v>0</v>
      </c>
      <c r="BE84" s="66">
        <v>0</v>
      </c>
      <c r="BF84" s="67"/>
      <c r="BG84" s="64">
        <v>0.18208</v>
      </c>
      <c r="BH84" s="64">
        <v>0.25366</v>
      </c>
      <c r="BI84" s="68">
        <v>0.43415</v>
      </c>
      <c r="BJ84" s="68">
        <v>0.4608</v>
      </c>
      <c r="BK84" s="68">
        <v>0.3632</v>
      </c>
      <c r="BL84" s="68">
        <v>0.66</v>
      </c>
      <c r="BM84" s="69"/>
      <c r="BN84" s="68">
        <v>0.02804</v>
      </c>
      <c r="BO84" s="68">
        <v>0.17162</v>
      </c>
      <c r="BP84" s="68">
        <v>0.01625</v>
      </c>
      <c r="BQ84" s="68">
        <v>0.17149</v>
      </c>
      <c r="BR84" s="70">
        <v>0.87367</v>
      </c>
      <c r="BS84" s="70">
        <v>0.98332</v>
      </c>
      <c r="BT84" s="70">
        <v>0.18279</v>
      </c>
      <c r="BU84" s="71"/>
      <c r="BV84" s="70">
        <v>0.02073</v>
      </c>
      <c r="BW84" s="70">
        <v>0.01142</v>
      </c>
      <c r="BX84" s="70">
        <v>0.67778</v>
      </c>
      <c r="BY84" s="72">
        <v>14.215</v>
      </c>
      <c r="BZ84" s="56">
        <v>0.06113097880299929</v>
      </c>
      <c r="CA84" s="56"/>
      <c r="CB84" s="73">
        <v>23.1835</v>
      </c>
      <c r="CC84" s="73">
        <v>0.03194130940940737</v>
      </c>
      <c r="CD84" s="73">
        <v>0</v>
      </c>
      <c r="CE84" s="74">
        <v>95.84559</v>
      </c>
      <c r="CF84" s="74"/>
      <c r="CG84" s="74">
        <v>12.5</v>
      </c>
      <c r="CH84" s="74"/>
      <c r="CI84" s="74"/>
      <c r="CJ84" s="74">
        <v>0</v>
      </c>
      <c r="CK84" s="74">
        <v>91</v>
      </c>
      <c r="CL84" s="74">
        <v>0</v>
      </c>
      <c r="CM84" s="74">
        <v>64</v>
      </c>
      <c r="CN84" s="74"/>
      <c r="CO84" s="74">
        <v>90</v>
      </c>
      <c r="CP84" s="74">
        <v>100.136005878448</v>
      </c>
      <c r="CQ84" s="74">
        <v>38.48072</v>
      </c>
      <c r="CR84" s="74">
        <v>1.37255</v>
      </c>
      <c r="CS84" s="74"/>
      <c r="CT84" s="74">
        <v>25.65459</v>
      </c>
      <c r="CU84" s="74">
        <v>1.4948</v>
      </c>
      <c r="CV84" s="74"/>
      <c r="CW84" s="74">
        <v>12.5</v>
      </c>
      <c r="CX84" s="75">
        <v>0</v>
      </c>
      <c r="CY84" s="75">
        <v>0.2727</v>
      </c>
      <c r="CZ84" s="75">
        <v>0.125</v>
      </c>
      <c r="DA84" s="75">
        <v>0</v>
      </c>
      <c r="DB84" s="75">
        <v>0</v>
      </c>
      <c r="DC84" s="75">
        <v>0.375</v>
      </c>
      <c r="DD84" s="75">
        <v>0</v>
      </c>
      <c r="DE84" s="75">
        <v>0</v>
      </c>
      <c r="DF84" s="75">
        <v>2.114032273136891</v>
      </c>
      <c r="DG84" s="75">
        <v>736.6753068779318</v>
      </c>
      <c r="DH84" s="76">
        <v>66.96</v>
      </c>
      <c r="DI84" s="76">
        <v>62.01</v>
      </c>
      <c r="DJ84" s="76">
        <v>76.87</v>
      </c>
      <c r="DK84" s="76">
        <v>0.55</v>
      </c>
      <c r="DL84" s="76">
        <v>43.09</v>
      </c>
      <c r="DM84" s="76">
        <v>2.56</v>
      </c>
      <c r="DN84" s="76">
        <v>0.29</v>
      </c>
      <c r="DO84" s="76">
        <v>7.63198</v>
      </c>
      <c r="DP84" s="77">
        <v>91.7</v>
      </c>
      <c r="DQ84" s="77">
        <v>98.4</v>
      </c>
      <c r="DR84" s="77">
        <v>0.748799979686737</v>
      </c>
      <c r="DS84" s="77">
        <v>0.061577461425058176</v>
      </c>
      <c r="DT84" s="77">
        <v>1.179</v>
      </c>
      <c r="DU84" s="77"/>
    </row>
    <row r="85" spans="1:125" ht="14.25">
      <c r="A85" t="s">
        <v>174</v>
      </c>
      <c r="B85" s="51">
        <v>5</v>
      </c>
      <c r="C85" s="51" t="s">
        <v>231</v>
      </c>
      <c r="D85" s="51" t="s">
        <v>130</v>
      </c>
      <c r="F85" s="51" t="s">
        <v>131</v>
      </c>
      <c r="G85" s="52">
        <f t="shared" si="13"/>
        <v>53.511103752335394</v>
      </c>
      <c r="H85" s="53">
        <f t="shared" si="14"/>
        <v>89.748638176315</v>
      </c>
      <c r="I85" s="53">
        <f t="shared" si="14"/>
        <v>39.77293765821262</v>
      </c>
      <c r="J85" s="53">
        <f t="shared" si="14"/>
        <v>71.71718017643146</v>
      </c>
      <c r="K85" s="53">
        <f t="shared" si="14"/>
        <v>53.038872652604276</v>
      </c>
      <c r="L85" s="53">
        <f t="shared" si="14"/>
        <v>13.277890098113614</v>
      </c>
      <c r="M85" s="53">
        <f t="shared" si="15"/>
        <v>16.77588465473146</v>
      </c>
      <c r="N85" s="53">
        <f t="shared" si="15"/>
        <v>0.7627165581489892</v>
      </c>
      <c r="O85" s="53">
        <f t="shared" si="15"/>
        <v>9.180642939650767</v>
      </c>
      <c r="P85" s="53">
        <f t="shared" si="15"/>
        <v>7.644590661091593</v>
      </c>
      <c r="Q85" s="53">
        <f t="shared" si="15"/>
        <v>0.31135892864087134</v>
      </c>
      <c r="R85" s="54">
        <f t="shared" si="16"/>
        <v>55.919615515771525</v>
      </c>
      <c r="S85" s="55">
        <f t="shared" si="17"/>
        <v>7.627165581489892</v>
      </c>
      <c r="T85" s="55">
        <f t="shared" si="18"/>
        <v>45.903214698253834</v>
      </c>
      <c r="U85" s="55">
        <f t="shared" si="19"/>
        <v>25.48196887030531</v>
      </c>
      <c r="V85" s="55">
        <f t="shared" si="20"/>
        <v>3.1135892864087134</v>
      </c>
      <c r="W85" s="56">
        <v>1</v>
      </c>
      <c r="X85" s="56">
        <v>0.16724</v>
      </c>
      <c r="Y85" s="56">
        <v>0.27874</v>
      </c>
      <c r="Z85" s="56"/>
      <c r="AA85" s="56">
        <v>0</v>
      </c>
      <c r="AB85" s="56">
        <v>0.04075</v>
      </c>
      <c r="AC85" s="57">
        <v>0</v>
      </c>
      <c r="AD85" s="58">
        <v>0.49584</v>
      </c>
      <c r="AE85" s="59">
        <v>1</v>
      </c>
      <c r="AF85" s="59">
        <v>0.22257</v>
      </c>
      <c r="AG85" s="60">
        <v>1</v>
      </c>
      <c r="AH85" s="60">
        <v>0.30472</v>
      </c>
      <c r="AI85" s="60">
        <v>0.33333</v>
      </c>
      <c r="AJ85" s="60">
        <v>0.14815</v>
      </c>
      <c r="AK85" s="61">
        <v>1</v>
      </c>
      <c r="AL85" s="62">
        <v>0.10811</v>
      </c>
      <c r="AM85" s="62">
        <v>0.07961</v>
      </c>
      <c r="AN85" s="62">
        <v>0.21773</v>
      </c>
      <c r="AO85" s="63">
        <v>0.61574</v>
      </c>
      <c r="AP85" s="63">
        <v>0.84446</v>
      </c>
      <c r="AQ85" s="63"/>
      <c r="AR85" s="63">
        <v>0.54452</v>
      </c>
      <c r="AS85" s="63">
        <v>0.22124</v>
      </c>
      <c r="AT85" s="63">
        <v>0.41668</v>
      </c>
      <c r="AU85" s="63">
        <v>0.588</v>
      </c>
      <c r="AV85" s="63">
        <v>0.43363</v>
      </c>
      <c r="AW85" s="60">
        <v>0.35819</v>
      </c>
      <c r="AX85" s="64">
        <v>0.5</v>
      </c>
      <c r="AY85" s="64">
        <v>0.49988</v>
      </c>
      <c r="AZ85" s="64">
        <v>0.25</v>
      </c>
      <c r="BA85" s="65">
        <v>1</v>
      </c>
      <c r="BB85" s="64">
        <v>0.66667</v>
      </c>
      <c r="BC85" s="66">
        <v>0.75</v>
      </c>
      <c r="BD85" s="66">
        <v>0.5</v>
      </c>
      <c r="BE85" s="66">
        <v>0</v>
      </c>
      <c r="BF85" s="67"/>
      <c r="BG85" s="64">
        <v>0.17679</v>
      </c>
      <c r="BH85" s="64">
        <v>0.02001</v>
      </c>
      <c r="BI85" s="68">
        <v>0.15296</v>
      </c>
      <c r="BJ85" s="68">
        <v>0.4557</v>
      </c>
      <c r="BK85" s="68">
        <v>0.42765</v>
      </c>
      <c r="BL85" s="68">
        <v>0.04</v>
      </c>
      <c r="BM85" s="69"/>
      <c r="BN85" s="68">
        <v>0.00762</v>
      </c>
      <c r="BO85" s="68">
        <v>0.04125</v>
      </c>
      <c r="BP85" s="68">
        <v>0.00948</v>
      </c>
      <c r="BQ85" s="68">
        <v>0.00482</v>
      </c>
      <c r="BR85" s="70">
        <v>0.64536</v>
      </c>
      <c r="BS85" s="70">
        <v>0.13452</v>
      </c>
      <c r="BT85" s="70">
        <v>0</v>
      </c>
      <c r="BU85" s="71"/>
      <c r="BV85" s="70">
        <v>0.07103</v>
      </c>
      <c r="BW85" s="70">
        <v>0.47249</v>
      </c>
      <c r="BX85" s="70">
        <v>0.28</v>
      </c>
      <c r="BY85" s="72">
        <v>61.753</v>
      </c>
      <c r="BZ85" s="56"/>
      <c r="CA85" s="56"/>
      <c r="CB85" s="73">
        <v>17.0035</v>
      </c>
      <c r="CC85" s="73">
        <v>0.044855492847467066</v>
      </c>
      <c r="CD85" s="73">
        <v>0</v>
      </c>
      <c r="CE85" s="74">
        <v>65.19676</v>
      </c>
      <c r="CF85" s="74">
        <v>1.04376</v>
      </c>
      <c r="CG85" s="74">
        <v>8.2</v>
      </c>
      <c r="CH85" s="74">
        <v>100</v>
      </c>
      <c r="CI85" s="74">
        <v>17.3358415308864</v>
      </c>
      <c r="CJ85" s="74">
        <v>0.3333333333333333</v>
      </c>
      <c r="CK85" s="74">
        <v>84</v>
      </c>
      <c r="CL85" s="74">
        <v>1</v>
      </c>
      <c r="CM85" s="74">
        <v>43</v>
      </c>
      <c r="CN85" s="74"/>
      <c r="CO85" s="74">
        <v>30.3</v>
      </c>
      <c r="CP85" s="74">
        <v>151.071000099182</v>
      </c>
      <c r="CQ85" s="74">
        <v>61.41464</v>
      </c>
      <c r="CR85" s="74">
        <v>19.90661</v>
      </c>
      <c r="CS85" s="74">
        <v>18.3481</v>
      </c>
      <c r="CT85" s="74">
        <v>32.62708</v>
      </c>
      <c r="CU85" s="74">
        <v>13.22985</v>
      </c>
      <c r="CV85" s="74"/>
      <c r="CW85" s="74"/>
      <c r="CX85" s="75">
        <v>0.5</v>
      </c>
      <c r="CY85" s="75">
        <v>0.5455</v>
      </c>
      <c r="CZ85" s="75">
        <v>0.25</v>
      </c>
      <c r="DA85" s="75">
        <v>1</v>
      </c>
      <c r="DB85" s="75">
        <v>0.6666666666666666</v>
      </c>
      <c r="DC85" s="75">
        <v>0.75</v>
      </c>
      <c r="DD85" s="75">
        <v>0.5</v>
      </c>
      <c r="DE85" s="75">
        <v>0</v>
      </c>
      <c r="DF85" s="75">
        <v>2.052668912927824</v>
      </c>
      <c r="DG85" s="75">
        <v>97.48750332066808</v>
      </c>
      <c r="DH85" s="76"/>
      <c r="DI85" s="76"/>
      <c r="DJ85" s="76"/>
      <c r="DK85" s="76">
        <v>0.03333333333333333</v>
      </c>
      <c r="DL85" s="76"/>
      <c r="DM85" s="76">
        <v>0.98</v>
      </c>
      <c r="DN85" s="76">
        <v>0.19</v>
      </c>
      <c r="DO85" s="76">
        <v>0.23298</v>
      </c>
      <c r="DP85" s="77">
        <v>76.7</v>
      </c>
      <c r="DQ85" s="77">
        <v>17</v>
      </c>
      <c r="DR85" s="77">
        <v>0.0128300003707409</v>
      </c>
      <c r="DS85" s="77">
        <v>0.20872851554497185</v>
      </c>
      <c r="DT85" s="77">
        <v>45.66</v>
      </c>
      <c r="DU85" s="77"/>
    </row>
    <row r="86" spans="1:125" ht="14.25">
      <c r="A86" t="s">
        <v>175</v>
      </c>
      <c r="B86" s="51">
        <v>5</v>
      </c>
      <c r="C86" s="51" t="s">
        <v>230</v>
      </c>
      <c r="D86" s="51" t="s">
        <v>135</v>
      </c>
      <c r="F86" s="51" t="s">
        <v>131</v>
      </c>
      <c r="G86" s="52">
        <f t="shared" si="13"/>
        <v>52.637100502203566</v>
      </c>
      <c r="H86" s="53">
        <f t="shared" si="14"/>
        <v>63.8271235720398</v>
      </c>
      <c r="I86" s="53">
        <f t="shared" si="14"/>
        <v>56.3796724691191</v>
      </c>
      <c r="J86" s="53">
        <f t="shared" si="14"/>
        <v>60.885592594148044</v>
      </c>
      <c r="K86" s="53">
        <f t="shared" si="14"/>
        <v>42.53653051151618</v>
      </c>
      <c r="L86" s="53">
        <f t="shared" si="14"/>
        <v>39.55658336419467</v>
      </c>
      <c r="M86" s="53">
        <f t="shared" si="15"/>
        <v>9.559712276214833</v>
      </c>
      <c r="N86" s="53">
        <f t="shared" si="15"/>
        <v>2.6220971359736795</v>
      </c>
      <c r="O86" s="53">
        <f t="shared" si="15"/>
        <v>6.0009846653746415</v>
      </c>
      <c r="P86" s="53">
        <f t="shared" si="15"/>
        <v>5.617531920412222</v>
      </c>
      <c r="Q86" s="53">
        <f t="shared" si="15"/>
        <v>2.5176063299630558</v>
      </c>
      <c r="R86" s="54">
        <f t="shared" si="16"/>
        <v>31.86570758738278</v>
      </c>
      <c r="S86" s="55">
        <f t="shared" si="17"/>
        <v>26.220971359736794</v>
      </c>
      <c r="T86" s="55">
        <f t="shared" si="18"/>
        <v>30.004923326873207</v>
      </c>
      <c r="U86" s="55">
        <f t="shared" si="19"/>
        <v>18.725106401374074</v>
      </c>
      <c r="V86" s="55">
        <f t="shared" si="20"/>
        <v>25.176063299630556</v>
      </c>
      <c r="W86" s="56">
        <v>0.50011</v>
      </c>
      <c r="X86" s="56">
        <v>0.16724</v>
      </c>
      <c r="Y86" s="56">
        <v>0.27874</v>
      </c>
      <c r="Z86" s="56"/>
      <c r="AA86" s="56">
        <v>0</v>
      </c>
      <c r="AB86" s="56">
        <v>0.02044</v>
      </c>
      <c r="AC86" s="57">
        <v>0.06177</v>
      </c>
      <c r="AD86" s="58">
        <v>0.94243</v>
      </c>
      <c r="AE86" s="59">
        <v>1</v>
      </c>
      <c r="AF86" s="59">
        <v>0.19122</v>
      </c>
      <c r="AG86" s="60">
        <v>1</v>
      </c>
      <c r="AH86" s="60">
        <v>0.29123</v>
      </c>
      <c r="AI86" s="60">
        <v>0.66667</v>
      </c>
      <c r="AJ86" s="60">
        <v>0.14815</v>
      </c>
      <c r="AK86" s="61">
        <v>0</v>
      </c>
      <c r="AL86" s="62">
        <v>0.40541</v>
      </c>
      <c r="AM86" s="62">
        <v>0.15121</v>
      </c>
      <c r="AN86" s="62">
        <v>0.58923</v>
      </c>
      <c r="AO86" s="63">
        <v>0.52401</v>
      </c>
      <c r="AP86" s="63">
        <v>0.29903</v>
      </c>
      <c r="AQ86" s="63"/>
      <c r="AR86" s="63">
        <v>0.24951</v>
      </c>
      <c r="AS86" s="63">
        <v>0.13614</v>
      </c>
      <c r="AT86" s="63">
        <v>0.26955</v>
      </c>
      <c r="AU86" s="63">
        <v>0.20347</v>
      </c>
      <c r="AV86" s="63">
        <v>0.43363</v>
      </c>
      <c r="AW86" s="60">
        <v>0.19661</v>
      </c>
      <c r="AX86" s="64">
        <v>0</v>
      </c>
      <c r="AY86" s="64">
        <v>0.27761</v>
      </c>
      <c r="AZ86" s="64">
        <v>0.25</v>
      </c>
      <c r="BA86" s="65">
        <v>1</v>
      </c>
      <c r="BB86" s="64">
        <v>1</v>
      </c>
      <c r="BC86" s="66">
        <v>0.625</v>
      </c>
      <c r="BD86" s="66">
        <v>0</v>
      </c>
      <c r="BE86" s="66">
        <v>0</v>
      </c>
      <c r="BF86" s="67"/>
      <c r="BG86" s="64">
        <v>0.17386</v>
      </c>
      <c r="BH86" s="64">
        <v>0.17591</v>
      </c>
      <c r="BI86" s="68">
        <v>0.15296</v>
      </c>
      <c r="BJ86" s="68">
        <v>0.4557</v>
      </c>
      <c r="BK86" s="68">
        <v>0.42765</v>
      </c>
      <c r="BL86" s="68">
        <v>0.04</v>
      </c>
      <c r="BM86" s="69"/>
      <c r="BN86" s="68">
        <v>0.00762</v>
      </c>
      <c r="BO86" s="68">
        <v>0.16667</v>
      </c>
      <c r="BP86" s="68">
        <v>0.0738</v>
      </c>
      <c r="BQ86" s="68">
        <v>0.05049</v>
      </c>
      <c r="BR86" s="70">
        <v>0.89041</v>
      </c>
      <c r="BS86" s="70">
        <v>0.40667</v>
      </c>
      <c r="BT86" s="70">
        <v>0.08583</v>
      </c>
      <c r="BU86" s="71"/>
      <c r="BV86" s="70">
        <v>0.36248</v>
      </c>
      <c r="BW86" s="70">
        <v>0.1862</v>
      </c>
      <c r="BX86" s="70">
        <v>0.28</v>
      </c>
      <c r="BY86" s="72">
        <v>35.768</v>
      </c>
      <c r="BZ86" s="56"/>
      <c r="CA86" s="56"/>
      <c r="CB86" s="73">
        <v>25.618</v>
      </c>
      <c r="CC86" s="73">
        <v>0.022888481417756366</v>
      </c>
      <c r="CD86" s="73">
        <v>90.55827</v>
      </c>
      <c r="CE86" s="74">
        <v>95.94669</v>
      </c>
      <c r="CF86" s="74">
        <v>1.01324</v>
      </c>
      <c r="CG86" s="74">
        <v>7.2</v>
      </c>
      <c r="CH86" s="74">
        <v>100</v>
      </c>
      <c r="CI86" s="74">
        <v>16.5775388110034</v>
      </c>
      <c r="CJ86" s="74">
        <v>0.6666666666666666</v>
      </c>
      <c r="CK86" s="74">
        <v>84</v>
      </c>
      <c r="CL86" s="74">
        <v>0</v>
      </c>
      <c r="CM86" s="74">
        <v>54</v>
      </c>
      <c r="CN86" s="74">
        <v>1.29</v>
      </c>
      <c r="CO86" s="74">
        <v>63.4</v>
      </c>
      <c r="CP86" s="74">
        <v>132.581996917725</v>
      </c>
      <c r="CQ86" s="74"/>
      <c r="CR86" s="74">
        <v>9.14856</v>
      </c>
      <c r="CS86" s="74">
        <v>11.29032</v>
      </c>
      <c r="CT86" s="74">
        <v>23.41584</v>
      </c>
      <c r="CU86" s="74">
        <v>4.60314</v>
      </c>
      <c r="CV86" s="74"/>
      <c r="CW86" s="74">
        <v>5.800000190734901</v>
      </c>
      <c r="CX86" s="75">
        <v>0</v>
      </c>
      <c r="CY86" s="75">
        <v>0.3636</v>
      </c>
      <c r="CZ86" s="75">
        <v>0.25</v>
      </c>
      <c r="DA86" s="75">
        <v>1</v>
      </c>
      <c r="DB86" s="75">
        <v>1</v>
      </c>
      <c r="DC86" s="75">
        <v>0.625</v>
      </c>
      <c r="DD86" s="75">
        <v>0</v>
      </c>
      <c r="DE86" s="75">
        <v>0</v>
      </c>
      <c r="DF86" s="75">
        <v>2.0186559935425943</v>
      </c>
      <c r="DG86" s="75">
        <v>523.9756276479483</v>
      </c>
      <c r="DH86" s="76"/>
      <c r="DI86" s="76"/>
      <c r="DJ86" s="76"/>
      <c r="DK86" s="76">
        <v>0.03333333333333333</v>
      </c>
      <c r="DL86" s="76"/>
      <c r="DM86" s="76">
        <v>2.5</v>
      </c>
      <c r="DN86" s="76">
        <v>1.14</v>
      </c>
      <c r="DO86" s="76">
        <v>2.26025</v>
      </c>
      <c r="DP86" s="77">
        <v>92.8</v>
      </c>
      <c r="DQ86" s="77">
        <v>43.1</v>
      </c>
      <c r="DR86" s="77"/>
      <c r="DS86" s="77">
        <v>1.0612801462933863</v>
      </c>
      <c r="DT86" s="77">
        <v>18.04</v>
      </c>
      <c r="DU86" s="77"/>
    </row>
    <row r="87" spans="1:125" ht="14.25">
      <c r="A87" t="s">
        <v>176</v>
      </c>
      <c r="B87" s="51">
        <v>3</v>
      </c>
      <c r="C87" s="51" t="s">
        <v>230</v>
      </c>
      <c r="D87" s="51" t="s">
        <v>124</v>
      </c>
      <c r="F87" s="51" t="s">
        <v>128</v>
      </c>
      <c r="G87" s="52">
        <f t="shared" si="13"/>
        <v>65.20720697723476</v>
      </c>
      <c r="H87" s="53">
        <f t="shared" si="14"/>
        <v>38.67780737757763</v>
      </c>
      <c r="I87" s="53">
        <f t="shared" si="14"/>
        <v>73.14471301304685</v>
      </c>
      <c r="J87" s="53">
        <f t="shared" si="14"/>
        <v>87.30733781627187</v>
      </c>
      <c r="K87" s="53">
        <f t="shared" si="14"/>
        <v>62.667212918915695</v>
      </c>
      <c r="L87" s="53">
        <f t="shared" si="14"/>
        <v>64.23896376036176</v>
      </c>
      <c r="M87" s="53">
        <f t="shared" si="15"/>
        <v>2.5585086956521748</v>
      </c>
      <c r="N87" s="53">
        <f t="shared" si="15"/>
        <v>4.4992024868311</v>
      </c>
      <c r="O87" s="53">
        <f t="shared" si="15"/>
        <v>13.757199548754738</v>
      </c>
      <c r="P87" s="53">
        <f t="shared" si="15"/>
        <v>9.502958159775996</v>
      </c>
      <c r="Q87" s="53">
        <f t="shared" si="15"/>
        <v>4.589834087108691</v>
      </c>
      <c r="R87" s="54">
        <f t="shared" si="16"/>
        <v>8.528362318840582</v>
      </c>
      <c r="S87" s="55">
        <f t="shared" si="17"/>
        <v>44.992024868311</v>
      </c>
      <c r="T87" s="55">
        <f t="shared" si="18"/>
        <v>68.78599774377369</v>
      </c>
      <c r="U87" s="55">
        <f t="shared" si="19"/>
        <v>31.676527199253325</v>
      </c>
      <c r="V87" s="55">
        <f t="shared" si="20"/>
        <v>45.89834087108691</v>
      </c>
      <c r="W87" s="56">
        <v>0.25417</v>
      </c>
      <c r="X87" s="56">
        <v>0.16715</v>
      </c>
      <c r="Y87" s="56">
        <v>0.12765</v>
      </c>
      <c r="Z87" s="56"/>
      <c r="AA87" s="56">
        <v>0</v>
      </c>
      <c r="AB87" s="56">
        <v>0.05089</v>
      </c>
      <c r="AC87" s="57">
        <v>0.28351</v>
      </c>
      <c r="AD87" s="58">
        <v>0.67177</v>
      </c>
      <c r="AE87" s="59">
        <v>0.95823</v>
      </c>
      <c r="AF87" s="59">
        <v>0.17241</v>
      </c>
      <c r="AG87" s="60">
        <v>0.373</v>
      </c>
      <c r="AH87" s="60">
        <v>0.86255</v>
      </c>
      <c r="AI87" s="60">
        <v>0.66667</v>
      </c>
      <c r="AJ87" s="60">
        <v>0.18519</v>
      </c>
      <c r="AK87" s="61">
        <v>1</v>
      </c>
      <c r="AL87" s="62">
        <v>0.75676</v>
      </c>
      <c r="AM87" s="62">
        <v>0.10292</v>
      </c>
      <c r="AN87" s="62">
        <v>0.71942</v>
      </c>
      <c r="AO87" s="63">
        <v>0.64206</v>
      </c>
      <c r="AP87" s="63">
        <v>0.94592</v>
      </c>
      <c r="AQ87" s="63"/>
      <c r="AR87" s="63">
        <v>0.23751</v>
      </c>
      <c r="AS87" s="63">
        <v>0.22462</v>
      </c>
      <c r="AT87" s="63">
        <v>0.30261</v>
      </c>
      <c r="AU87" s="63">
        <v>0.20298</v>
      </c>
      <c r="AV87" s="63">
        <v>0.15929</v>
      </c>
      <c r="AW87" s="60">
        <v>0</v>
      </c>
      <c r="AX87" s="64">
        <v>0.5</v>
      </c>
      <c r="AY87" s="64">
        <v>0.66642</v>
      </c>
      <c r="AZ87" s="64">
        <v>1</v>
      </c>
      <c r="BA87" s="65">
        <v>1</v>
      </c>
      <c r="BB87" s="64">
        <v>1</v>
      </c>
      <c r="BC87" s="66">
        <v>0.875</v>
      </c>
      <c r="BD87" s="66">
        <v>0</v>
      </c>
      <c r="BE87" s="66">
        <v>0.475</v>
      </c>
      <c r="BF87" s="67"/>
      <c r="BG87" s="64">
        <v>0.13115</v>
      </c>
      <c r="BH87" s="64">
        <v>0.09974</v>
      </c>
      <c r="BI87" s="68">
        <v>0.25826</v>
      </c>
      <c r="BJ87" s="68">
        <v>0.56235</v>
      </c>
      <c r="BK87" s="68">
        <v>0.30396</v>
      </c>
      <c r="BL87" s="68">
        <v>0.62001</v>
      </c>
      <c r="BM87" s="69"/>
      <c r="BN87" s="68">
        <v>0.02486</v>
      </c>
      <c r="BO87" s="68">
        <v>0.15842</v>
      </c>
      <c r="BP87" s="68">
        <v>0.06432</v>
      </c>
      <c r="BQ87" s="68">
        <v>0.11143</v>
      </c>
      <c r="BR87" s="70">
        <v>0.79604</v>
      </c>
      <c r="BS87" s="70">
        <v>0.87696</v>
      </c>
      <c r="BT87" s="70">
        <v>0.04529</v>
      </c>
      <c r="BU87" s="71"/>
      <c r="BV87" s="70">
        <v>0.14636</v>
      </c>
      <c r="BW87" s="70">
        <v>0.0092</v>
      </c>
      <c r="BX87" s="70">
        <v>0.5</v>
      </c>
      <c r="BY87" s="72">
        <v>22.984</v>
      </c>
      <c r="BZ87" s="56">
        <v>0.06036559492781556</v>
      </c>
      <c r="CA87" s="56"/>
      <c r="CB87" s="73">
        <v>83.7402</v>
      </c>
      <c r="CC87" s="73">
        <v>0.05583525985422884</v>
      </c>
      <c r="CD87" s="73">
        <v>415.663</v>
      </c>
      <c r="CE87" s="74">
        <v>77.3101</v>
      </c>
      <c r="CF87" s="74">
        <v>0.99321</v>
      </c>
      <c r="CG87" s="74">
        <v>6.6</v>
      </c>
      <c r="CH87" s="74">
        <v>37.3</v>
      </c>
      <c r="CI87" s="74">
        <v>48.6945210159758</v>
      </c>
      <c r="CJ87" s="74">
        <v>0.6666666666666666</v>
      </c>
      <c r="CK87" s="74">
        <v>98</v>
      </c>
      <c r="CL87" s="74">
        <v>1</v>
      </c>
      <c r="CM87" s="74">
        <v>67</v>
      </c>
      <c r="CN87" s="74">
        <v>0.91</v>
      </c>
      <c r="CO87" s="74">
        <v>75</v>
      </c>
      <c r="CP87" s="74">
        <v>156.376004219055</v>
      </c>
      <c r="CQ87" s="74">
        <v>65.38225</v>
      </c>
      <c r="CR87" s="74">
        <v>8.71109</v>
      </c>
      <c r="CS87" s="74">
        <v>18.62823</v>
      </c>
      <c r="CT87" s="74">
        <v>25.48506</v>
      </c>
      <c r="CU87" s="74">
        <v>4.59205</v>
      </c>
      <c r="CV87" s="74">
        <v>7.2</v>
      </c>
      <c r="CW87" s="74">
        <v>-3.7000007629394034</v>
      </c>
      <c r="CX87" s="75">
        <v>0.5</v>
      </c>
      <c r="CY87" s="75">
        <v>0.6818000000000001</v>
      </c>
      <c r="CZ87" s="75">
        <v>1</v>
      </c>
      <c r="DA87" s="75">
        <v>1</v>
      </c>
      <c r="DB87" s="75">
        <v>1</v>
      </c>
      <c r="DC87" s="75">
        <v>0.875</v>
      </c>
      <c r="DD87" s="75">
        <v>0</v>
      </c>
      <c r="DE87" s="75">
        <v>0.475</v>
      </c>
      <c r="DF87" s="75"/>
      <c r="DG87" s="75">
        <v>315.600030613203</v>
      </c>
      <c r="DH87" s="76">
        <v>56.69</v>
      </c>
      <c r="DI87" s="76">
        <v>68.02</v>
      </c>
      <c r="DJ87" s="76">
        <v>74.88</v>
      </c>
      <c r="DK87" s="76">
        <v>0.5166666666666667</v>
      </c>
      <c r="DL87" s="76">
        <v>38.2</v>
      </c>
      <c r="DM87" s="76">
        <v>2.4</v>
      </c>
      <c r="DN87" s="76">
        <v>1</v>
      </c>
      <c r="DO87" s="76">
        <v>4.96563</v>
      </c>
      <c r="DP87" s="77">
        <v>86.6</v>
      </c>
      <c r="DQ87" s="77">
        <v>88.22938</v>
      </c>
      <c r="DR87" s="77">
        <v>0.195189997553825</v>
      </c>
      <c r="DS87" s="77">
        <v>0.4290701496052192</v>
      </c>
      <c r="DT87" s="77">
        <v>0.9643</v>
      </c>
      <c r="DU87" s="77">
        <v>15</v>
      </c>
    </row>
    <row r="88" spans="1:125" ht="14.25">
      <c r="A88" t="s">
        <v>177</v>
      </c>
      <c r="B88" s="51">
        <v>5</v>
      </c>
      <c r="C88" s="51" t="s">
        <v>167</v>
      </c>
      <c r="D88" s="51" t="s">
        <v>130</v>
      </c>
      <c r="F88" s="51" t="s">
        <v>131</v>
      </c>
      <c r="G88" s="52">
        <f t="shared" si="13"/>
        <v>37.81402777426789</v>
      </c>
      <c r="H88" s="53">
        <f t="shared" si="14"/>
        <v>43.62653580025464</v>
      </c>
      <c r="I88" s="53">
        <f t="shared" si="14"/>
        <v>3.653590908724521</v>
      </c>
      <c r="J88" s="53">
        <f t="shared" si="14"/>
        <v>66.99394893475178</v>
      </c>
      <c r="K88" s="53">
        <f t="shared" si="14"/>
        <v>59.110694813538636</v>
      </c>
      <c r="L88" s="53">
        <f t="shared" si="14"/>
        <v>15.685368414069881</v>
      </c>
      <c r="M88" s="53">
        <f t="shared" si="15"/>
        <v>3.9361626598465462</v>
      </c>
      <c r="N88" s="53">
        <f t="shared" si="15"/>
        <v>-3.281402445040392</v>
      </c>
      <c r="O88" s="53">
        <f t="shared" si="15"/>
        <v>7.794118463452028</v>
      </c>
      <c r="P88" s="53">
        <f t="shared" si="15"/>
        <v>8.816514029977148</v>
      </c>
      <c r="Q88" s="53">
        <f t="shared" si="15"/>
        <v>0.5134805761876986</v>
      </c>
      <c r="R88" s="54">
        <f t="shared" si="16"/>
        <v>13.120542199488488</v>
      </c>
      <c r="S88" s="55">
        <f t="shared" si="17"/>
        <v>-32.81402445040392</v>
      </c>
      <c r="T88" s="55">
        <f t="shared" si="18"/>
        <v>38.97059231726014</v>
      </c>
      <c r="U88" s="55">
        <f t="shared" si="19"/>
        <v>29.38838009992383</v>
      </c>
      <c r="V88" s="55">
        <f t="shared" si="20"/>
        <v>5.134805761876986</v>
      </c>
      <c r="W88" s="56">
        <v>0.10236</v>
      </c>
      <c r="X88" s="56">
        <v>0.16652</v>
      </c>
      <c r="Y88" s="56">
        <v>0.27874</v>
      </c>
      <c r="Z88" s="56"/>
      <c r="AA88" s="56">
        <v>0</v>
      </c>
      <c r="AB88" s="56">
        <v>0.10274</v>
      </c>
      <c r="AC88" s="57">
        <v>0</v>
      </c>
      <c r="AD88" s="58">
        <v>0.36145</v>
      </c>
      <c r="AE88" s="59">
        <v>0.54516</v>
      </c>
      <c r="AF88" s="59">
        <v>0.06583</v>
      </c>
      <c r="AG88" s="60">
        <v>0.09</v>
      </c>
      <c r="AH88" s="60">
        <v>0.15373</v>
      </c>
      <c r="AI88" s="60">
        <v>0.33333</v>
      </c>
      <c r="AJ88" s="60">
        <v>0.16667</v>
      </c>
      <c r="AK88" s="61">
        <v>0</v>
      </c>
      <c r="AL88" s="62">
        <v>0.45946</v>
      </c>
      <c r="AM88" s="62">
        <v>0.01525</v>
      </c>
      <c r="AN88" s="62">
        <v>0.19192</v>
      </c>
      <c r="AO88" s="63">
        <v>0.21054</v>
      </c>
      <c r="AP88" s="63">
        <v>0.00792</v>
      </c>
      <c r="AQ88" s="63"/>
      <c r="AR88" s="63">
        <v>0.92902</v>
      </c>
      <c r="AS88" s="63">
        <v>0.33052</v>
      </c>
      <c r="AT88" s="63">
        <v>0.75406</v>
      </c>
      <c r="AU88" s="63">
        <v>0.39489</v>
      </c>
      <c r="AV88" s="63">
        <v>0.43363</v>
      </c>
      <c r="AW88" s="60">
        <v>0.35819</v>
      </c>
      <c r="AX88" s="64">
        <v>0</v>
      </c>
      <c r="AY88" s="64">
        <v>0.22214</v>
      </c>
      <c r="AZ88" s="64">
        <v>1</v>
      </c>
      <c r="BA88" s="65">
        <v>0</v>
      </c>
      <c r="BB88" s="64">
        <v>1</v>
      </c>
      <c r="BC88" s="66">
        <v>0.625</v>
      </c>
      <c r="BD88" s="66">
        <v>0</v>
      </c>
      <c r="BE88" s="66">
        <v>0</v>
      </c>
      <c r="BF88" s="67"/>
      <c r="BG88" s="64">
        <v>0.06969</v>
      </c>
      <c r="BH88" s="64">
        <v>0.03937</v>
      </c>
      <c r="BI88" s="68">
        <v>0.15296</v>
      </c>
      <c r="BJ88" s="68">
        <v>0.4557</v>
      </c>
      <c r="BK88" s="68">
        <v>0.42765</v>
      </c>
      <c r="BL88" s="68">
        <v>0.22</v>
      </c>
      <c r="BM88" s="69"/>
      <c r="BN88" s="68">
        <v>0.01382</v>
      </c>
      <c r="BO88" s="68">
        <v>0.0495</v>
      </c>
      <c r="BP88" s="68">
        <v>0.00068</v>
      </c>
      <c r="BQ88" s="68">
        <v>0.00139</v>
      </c>
      <c r="BR88" s="70">
        <v>0.11872</v>
      </c>
      <c r="BS88" s="70">
        <v>0.19708</v>
      </c>
      <c r="BT88" s="70">
        <v>0.05783</v>
      </c>
      <c r="BU88" s="71"/>
      <c r="BV88" s="70">
        <v>0.00215</v>
      </c>
      <c r="BW88" s="70">
        <v>0.00312</v>
      </c>
      <c r="BX88" s="70">
        <v>0.28</v>
      </c>
      <c r="BY88" s="72">
        <v>15.093</v>
      </c>
      <c r="BZ88" s="56">
        <v>0.06002999503358199</v>
      </c>
      <c r="CA88" s="56"/>
      <c r="CB88" s="73">
        <v>25.3325</v>
      </c>
      <c r="CC88" s="73">
        <v>0.11193118412547368</v>
      </c>
      <c r="CD88" s="73">
        <v>0</v>
      </c>
      <c r="CE88" s="74">
        <v>55.94333</v>
      </c>
      <c r="CF88" s="74">
        <v>0.92607</v>
      </c>
      <c r="CG88" s="74">
        <v>3.2</v>
      </c>
      <c r="CH88" s="74">
        <v>9</v>
      </c>
      <c r="CI88" s="74"/>
      <c r="CJ88" s="74">
        <v>0.3333333333333333</v>
      </c>
      <c r="CK88" s="74">
        <v>91</v>
      </c>
      <c r="CL88" s="74">
        <v>0</v>
      </c>
      <c r="CM88" s="74">
        <v>56</v>
      </c>
      <c r="CN88" s="74">
        <v>0.22</v>
      </c>
      <c r="CO88" s="74">
        <v>28</v>
      </c>
      <c r="CP88" s="74"/>
      <c r="CQ88" s="74">
        <v>28.70186</v>
      </c>
      <c r="CR88" s="74">
        <v>33.92804</v>
      </c>
      <c r="CS88" s="74">
        <v>27.41109</v>
      </c>
      <c r="CT88" s="74">
        <v>53.74934</v>
      </c>
      <c r="CU88" s="74">
        <v>8.89749</v>
      </c>
      <c r="CV88" s="74"/>
      <c r="CW88" s="74"/>
      <c r="CX88" s="75">
        <v>0</v>
      </c>
      <c r="CY88" s="75">
        <v>0.3182</v>
      </c>
      <c r="CZ88" s="75">
        <v>1</v>
      </c>
      <c r="DA88" s="75">
        <v>0</v>
      </c>
      <c r="DB88" s="75">
        <v>1</v>
      </c>
      <c r="DC88" s="75">
        <v>0.625</v>
      </c>
      <c r="DD88" s="75">
        <v>0</v>
      </c>
      <c r="DE88" s="75">
        <v>0</v>
      </c>
      <c r="DF88" s="75">
        <v>0.8095543671171516</v>
      </c>
      <c r="DG88" s="75">
        <v>150.44340085418494</v>
      </c>
      <c r="DH88" s="76"/>
      <c r="DI88" s="76"/>
      <c r="DJ88" s="76"/>
      <c r="DK88" s="76">
        <v>0.18333333333333332</v>
      </c>
      <c r="DL88" s="76">
        <v>21.23</v>
      </c>
      <c r="DM88" s="76">
        <v>1.08</v>
      </c>
      <c r="DN88" s="76">
        <v>0.06</v>
      </c>
      <c r="DO88" s="76">
        <v>0.08053</v>
      </c>
      <c r="DP88" s="77">
        <v>42.1</v>
      </c>
      <c r="DQ88" s="77">
        <v>23</v>
      </c>
      <c r="DR88" s="77">
        <v>0.245660006999969</v>
      </c>
      <c r="DS88" s="77">
        <v>0.007236923792620752</v>
      </c>
      <c r="DT88" s="77">
        <v>0.3778</v>
      </c>
      <c r="DU88" s="77"/>
    </row>
    <row r="89" spans="1:125" ht="14.25">
      <c r="A89" t="s">
        <v>178</v>
      </c>
      <c r="B89" s="51">
        <v>5</v>
      </c>
      <c r="C89" s="51" t="s">
        <v>231</v>
      </c>
      <c r="D89" s="51" t="s">
        <v>135</v>
      </c>
      <c r="F89" s="51" t="s">
        <v>131</v>
      </c>
      <c r="G89" s="52">
        <f t="shared" si="13"/>
        <v>54.39321127220146</v>
      </c>
      <c r="H89" s="53">
        <f t="shared" si="14"/>
        <v>45.0962298505534</v>
      </c>
      <c r="I89" s="53">
        <f t="shared" si="14"/>
        <v>25.808915967328634</v>
      </c>
      <c r="J89" s="53">
        <f t="shared" si="14"/>
        <v>78.0719534432038</v>
      </c>
      <c r="K89" s="53">
        <f t="shared" si="14"/>
        <v>58.804686516198046</v>
      </c>
      <c r="L89" s="53">
        <f t="shared" si="14"/>
        <v>64.18427058372346</v>
      </c>
      <c r="M89" s="53">
        <f t="shared" si="15"/>
        <v>4.345304092071611</v>
      </c>
      <c r="N89" s="53">
        <f t="shared" si="15"/>
        <v>-0.8007714493369988</v>
      </c>
      <c r="O89" s="53">
        <f t="shared" si="15"/>
        <v>11.046113466971354</v>
      </c>
      <c r="P89" s="53">
        <f t="shared" si="15"/>
        <v>8.757451319439669</v>
      </c>
      <c r="Q89" s="53">
        <f t="shared" si="15"/>
        <v>4.585242280445913</v>
      </c>
      <c r="R89" s="54">
        <f t="shared" si="16"/>
        <v>14.484346973572038</v>
      </c>
      <c r="S89" s="55">
        <f t="shared" si="17"/>
        <v>-8.007714493369988</v>
      </c>
      <c r="T89" s="55">
        <f t="shared" si="18"/>
        <v>55.23056733485677</v>
      </c>
      <c r="U89" s="55">
        <f t="shared" si="19"/>
        <v>29.191504398132228</v>
      </c>
      <c r="V89" s="55">
        <f t="shared" si="20"/>
        <v>45.85242280445913</v>
      </c>
      <c r="W89" s="56">
        <v>0.16602</v>
      </c>
      <c r="X89" s="56">
        <v>0.16527</v>
      </c>
      <c r="Y89" s="56">
        <v>0.27874</v>
      </c>
      <c r="Z89" s="56"/>
      <c r="AA89" s="56">
        <v>0</v>
      </c>
      <c r="AB89" s="56">
        <v>0.0524</v>
      </c>
      <c r="AC89" s="57">
        <v>0.09493</v>
      </c>
      <c r="AD89" s="58">
        <v>0.65377</v>
      </c>
      <c r="AE89" s="59">
        <v>1</v>
      </c>
      <c r="AF89" s="59">
        <v>0.1348</v>
      </c>
      <c r="AG89" s="60">
        <v>0.076</v>
      </c>
      <c r="AH89" s="60">
        <v>0.20438</v>
      </c>
      <c r="AI89" s="60">
        <v>0.33333</v>
      </c>
      <c r="AJ89" s="60">
        <v>0.14815</v>
      </c>
      <c r="AK89" s="61">
        <v>0</v>
      </c>
      <c r="AL89" s="62">
        <v>0.40541</v>
      </c>
      <c r="AM89" s="62">
        <v>0.1601</v>
      </c>
      <c r="AN89" s="62">
        <v>0.04489</v>
      </c>
      <c r="AO89" s="63">
        <v>0.16924</v>
      </c>
      <c r="AP89" s="63">
        <v>0.28082</v>
      </c>
      <c r="AQ89" s="63"/>
      <c r="AR89" s="63">
        <v>0.30367</v>
      </c>
      <c r="AS89" s="63">
        <v>0.39233</v>
      </c>
      <c r="AT89" s="63">
        <v>0.37598</v>
      </c>
      <c r="AU89" s="63">
        <v>0.11694</v>
      </c>
      <c r="AV89" s="63">
        <v>0.43363</v>
      </c>
      <c r="AW89" s="60">
        <v>0.52203</v>
      </c>
      <c r="AX89" s="64">
        <v>0</v>
      </c>
      <c r="AY89" s="64">
        <v>0.44428</v>
      </c>
      <c r="AZ89" s="64">
        <v>0.8125</v>
      </c>
      <c r="BA89" s="65">
        <v>1</v>
      </c>
      <c r="BB89" s="64">
        <v>0.66667</v>
      </c>
      <c r="BC89" s="66">
        <v>0.75</v>
      </c>
      <c r="BD89" s="66">
        <v>0.5</v>
      </c>
      <c r="BE89" s="66">
        <v>0</v>
      </c>
      <c r="BF89" s="67"/>
      <c r="BG89" s="64">
        <v>0.04565</v>
      </c>
      <c r="BH89" s="64">
        <v>0.00671</v>
      </c>
      <c r="BI89" s="68">
        <v>0.04076</v>
      </c>
      <c r="BJ89" s="68">
        <v>0.4292</v>
      </c>
      <c r="BK89" s="68">
        <v>0.4025</v>
      </c>
      <c r="BL89" s="68">
        <v>0.50001</v>
      </c>
      <c r="BM89" s="69"/>
      <c r="BN89" s="68">
        <v>0.00356</v>
      </c>
      <c r="BO89" s="68">
        <v>0.09241</v>
      </c>
      <c r="BP89" s="68">
        <v>0.02234</v>
      </c>
      <c r="BQ89" s="68">
        <v>0.00821</v>
      </c>
      <c r="BR89" s="70">
        <v>0.71537</v>
      </c>
      <c r="BS89" s="70">
        <v>0.58811</v>
      </c>
      <c r="BT89" s="70">
        <v>0.09033</v>
      </c>
      <c r="BU89" s="71"/>
      <c r="BV89" s="70">
        <v>0.01196</v>
      </c>
      <c r="BW89" s="70">
        <v>0.09948</v>
      </c>
      <c r="BX89" s="70">
        <v>0.1</v>
      </c>
      <c r="BY89" s="72">
        <v>18.402</v>
      </c>
      <c r="BZ89" s="56">
        <v>0.05936080540305482</v>
      </c>
      <c r="CA89" s="56"/>
      <c r="CB89" s="73">
        <v>36.5862</v>
      </c>
      <c r="CC89" s="73">
        <v>0.05746186510561132</v>
      </c>
      <c r="CD89" s="73">
        <v>139.184</v>
      </c>
      <c r="CE89" s="74">
        <v>76.07068</v>
      </c>
      <c r="CF89" s="74">
        <v>1.00329</v>
      </c>
      <c r="CG89" s="74">
        <v>5.4</v>
      </c>
      <c r="CH89" s="74">
        <v>7.6</v>
      </c>
      <c r="CI89" s="74">
        <v>11.6951824146082</v>
      </c>
      <c r="CJ89" s="74">
        <v>0.3333333333333333</v>
      </c>
      <c r="CK89" s="74">
        <v>84</v>
      </c>
      <c r="CL89" s="74">
        <v>0</v>
      </c>
      <c r="CM89" s="74">
        <v>54</v>
      </c>
      <c r="CN89" s="74">
        <v>1.36</v>
      </c>
      <c r="CO89" s="74">
        <v>14.9</v>
      </c>
      <c r="CP89" s="74">
        <v>61.0750019550323</v>
      </c>
      <c r="CQ89" s="74">
        <v>39.37367</v>
      </c>
      <c r="CR89" s="74">
        <v>11.12361</v>
      </c>
      <c r="CS89" s="74">
        <v>32.53683</v>
      </c>
      <c r="CT89" s="74">
        <v>30.07899</v>
      </c>
      <c r="CU89" s="74">
        <v>2.66184</v>
      </c>
      <c r="CV89" s="74"/>
      <c r="CW89" s="74">
        <v>15.400001525878892</v>
      </c>
      <c r="CX89" s="75">
        <v>0</v>
      </c>
      <c r="CY89" s="75">
        <v>0.5</v>
      </c>
      <c r="CZ89" s="75">
        <v>0.8125</v>
      </c>
      <c r="DA89" s="75">
        <v>1</v>
      </c>
      <c r="DB89" s="75">
        <v>0.6666666666666666</v>
      </c>
      <c r="DC89" s="75">
        <v>0.75</v>
      </c>
      <c r="DD89" s="75">
        <v>0.5</v>
      </c>
      <c r="DE89" s="75">
        <v>0</v>
      </c>
      <c r="DF89" s="75">
        <v>0.5305367379666992</v>
      </c>
      <c r="DG89" s="75">
        <v>61.104303785052885</v>
      </c>
      <c r="DH89" s="76">
        <v>43.99</v>
      </c>
      <c r="DI89" s="76">
        <v>60.14</v>
      </c>
      <c r="DJ89" s="76">
        <v>78.19</v>
      </c>
      <c r="DK89" s="76">
        <v>0.4166666666666667</v>
      </c>
      <c r="DL89" s="76">
        <v>5.47</v>
      </c>
      <c r="DM89" s="76">
        <v>1.6</v>
      </c>
      <c r="DN89" s="76">
        <v>0.38</v>
      </c>
      <c r="DO89" s="76">
        <v>0.38359</v>
      </c>
      <c r="DP89" s="77">
        <v>81.3</v>
      </c>
      <c r="DQ89" s="77">
        <v>60.5</v>
      </c>
      <c r="DR89" s="77">
        <v>0.376549988985062</v>
      </c>
      <c r="DS89" s="77">
        <v>0.0359395656323252</v>
      </c>
      <c r="DT89" s="77">
        <v>9.674</v>
      </c>
      <c r="DU89" s="77">
        <v>3</v>
      </c>
    </row>
    <row r="90" spans="1:125" ht="14.25">
      <c r="A90" t="s">
        <v>179</v>
      </c>
      <c r="B90" s="51">
        <v>6</v>
      </c>
      <c r="C90" s="51" t="s">
        <v>231</v>
      </c>
      <c r="D90" s="51" t="s">
        <v>135</v>
      </c>
      <c r="F90" s="51" t="s">
        <v>122</v>
      </c>
      <c r="G90" s="52">
        <f t="shared" si="13"/>
        <v>57.702355720457014</v>
      </c>
      <c r="H90" s="53">
        <f t="shared" si="14"/>
        <v>48.346809515214375</v>
      </c>
      <c r="I90" s="53">
        <f t="shared" si="14"/>
        <v>42.695964606371064</v>
      </c>
      <c r="J90" s="53">
        <f t="shared" si="14"/>
        <v>31.167725241871135</v>
      </c>
      <c r="K90" s="53">
        <f t="shared" si="14"/>
        <v>93.28570770766748</v>
      </c>
      <c r="L90" s="53">
        <f t="shared" si="14"/>
        <v>73.01557153116104</v>
      </c>
      <c r="M90" s="53">
        <f t="shared" si="15"/>
        <v>5.250218158567774</v>
      </c>
      <c r="N90" s="53">
        <f t="shared" si="15"/>
        <v>1.0899945930998778</v>
      </c>
      <c r="O90" s="53">
        <f t="shared" si="15"/>
        <v>-2.722820788136491</v>
      </c>
      <c r="P90" s="53">
        <f t="shared" si="15"/>
        <v>15.412638748562717</v>
      </c>
      <c r="Q90" s="53">
        <f t="shared" si="15"/>
        <v>5.326680774677555</v>
      </c>
      <c r="R90" s="54">
        <f t="shared" si="16"/>
        <v>17.500727195225917</v>
      </c>
      <c r="S90" s="55">
        <f t="shared" si="17"/>
        <v>10.899945930998777</v>
      </c>
      <c r="T90" s="55">
        <f t="shared" si="18"/>
        <v>-13.614103940682456</v>
      </c>
      <c r="U90" s="55">
        <f t="shared" si="19"/>
        <v>51.37546249520906</v>
      </c>
      <c r="V90" s="55">
        <f t="shared" si="20"/>
        <v>53.26680774677555</v>
      </c>
      <c r="W90" s="56">
        <v>0.29251</v>
      </c>
      <c r="X90" s="56">
        <v>0.16434</v>
      </c>
      <c r="Y90" s="56">
        <v>0.05964</v>
      </c>
      <c r="Z90" s="56"/>
      <c r="AA90" s="56">
        <v>0</v>
      </c>
      <c r="AB90" s="56">
        <v>0.06393</v>
      </c>
      <c r="AC90" s="57">
        <v>0</v>
      </c>
      <c r="AD90" s="58">
        <v>0.83641</v>
      </c>
      <c r="AE90" s="59">
        <v>0.90466</v>
      </c>
      <c r="AF90" s="59">
        <v>0.37931</v>
      </c>
      <c r="AG90" s="60">
        <v>0.32693</v>
      </c>
      <c r="AH90" s="60">
        <v>0.30901</v>
      </c>
      <c r="AI90" s="60">
        <v>0.33333</v>
      </c>
      <c r="AJ90" s="60">
        <v>0.16667</v>
      </c>
      <c r="AK90" s="61">
        <v>0</v>
      </c>
      <c r="AL90" s="62">
        <v>0.62162</v>
      </c>
      <c r="AM90" s="62">
        <v>0.06607</v>
      </c>
      <c r="AN90" s="62">
        <v>0.94052</v>
      </c>
      <c r="AO90" s="63">
        <v>0.34445</v>
      </c>
      <c r="AP90" s="63">
        <v>0.65372</v>
      </c>
      <c r="AQ90" s="63"/>
      <c r="AR90" s="63">
        <v>0.0736</v>
      </c>
      <c r="AS90" s="63">
        <v>0.32412</v>
      </c>
      <c r="AT90" s="63">
        <v>0.26691</v>
      </c>
      <c r="AU90" s="63">
        <v>0.1446</v>
      </c>
      <c r="AV90" s="63">
        <v>0.77212</v>
      </c>
      <c r="AW90" s="60">
        <v>0.83729</v>
      </c>
      <c r="AX90" s="64">
        <v>0</v>
      </c>
      <c r="AY90" s="64">
        <v>0.38869</v>
      </c>
      <c r="AZ90" s="64">
        <v>0.125</v>
      </c>
      <c r="BA90" s="65">
        <v>0</v>
      </c>
      <c r="BB90" s="64">
        <v>0</v>
      </c>
      <c r="BC90" s="66">
        <v>0.125</v>
      </c>
      <c r="BD90" s="66">
        <v>0</v>
      </c>
      <c r="BE90" s="66">
        <v>0</v>
      </c>
      <c r="BF90" s="67"/>
      <c r="BG90" s="64">
        <v>0.14362</v>
      </c>
      <c r="BH90" s="64">
        <v>0.36272</v>
      </c>
      <c r="BI90" s="68">
        <v>0.45436</v>
      </c>
      <c r="BJ90" s="68">
        <v>0.49763</v>
      </c>
      <c r="BK90" s="68">
        <v>0.76183</v>
      </c>
      <c r="BL90" s="68">
        <v>0.7</v>
      </c>
      <c r="BM90" s="69"/>
      <c r="BN90" s="68">
        <v>0.30388</v>
      </c>
      <c r="BO90" s="68">
        <v>0.06683</v>
      </c>
      <c r="BP90" s="68">
        <v>0.02844</v>
      </c>
      <c r="BQ90" s="68">
        <v>0.0543</v>
      </c>
      <c r="BR90" s="70">
        <v>0.98174</v>
      </c>
      <c r="BS90" s="70">
        <v>0.99583</v>
      </c>
      <c r="BT90" s="70">
        <v>0.10327</v>
      </c>
      <c r="BU90" s="71"/>
      <c r="BV90" s="70">
        <v>0.0379</v>
      </c>
      <c r="BW90" s="70">
        <v>0.05991</v>
      </c>
      <c r="BX90" s="70">
        <v>0.76667</v>
      </c>
      <c r="BY90" s="72">
        <v>24.977</v>
      </c>
      <c r="BZ90" s="56">
        <v>0.0588571170301524</v>
      </c>
      <c r="CA90" s="56">
        <v>0.091653443351317</v>
      </c>
      <c r="CB90" s="73">
        <v>86.71</v>
      </c>
      <c r="CC90" s="73">
        <v>0.06994241317056223</v>
      </c>
      <c r="CD90" s="73">
        <v>0</v>
      </c>
      <c r="CE90" s="74"/>
      <c r="CF90" s="74"/>
      <c r="CG90" s="74">
        <v>13.2</v>
      </c>
      <c r="CH90" s="74">
        <v>32.693355233937</v>
      </c>
      <c r="CI90" s="74">
        <v>17.5775146290855</v>
      </c>
      <c r="CJ90" s="74">
        <v>0.3333333333333333</v>
      </c>
      <c r="CK90" s="74">
        <v>91</v>
      </c>
      <c r="CL90" s="74">
        <v>0</v>
      </c>
      <c r="CM90" s="74">
        <v>62</v>
      </c>
      <c r="CN90" s="74">
        <v>0.62</v>
      </c>
      <c r="CO90" s="74">
        <v>94.7</v>
      </c>
      <c r="CP90" s="74">
        <v>96.3900029659271</v>
      </c>
      <c r="CQ90" s="74"/>
      <c r="CR90" s="74">
        <v>2.7338</v>
      </c>
      <c r="CS90" s="74">
        <v>26.87996</v>
      </c>
      <c r="CT90" s="74">
        <v>23.25013</v>
      </c>
      <c r="CU90" s="74">
        <v>3.28242</v>
      </c>
      <c r="CV90" s="74">
        <v>34.9</v>
      </c>
      <c r="CW90" s="74">
        <v>24.7000007629395</v>
      </c>
      <c r="CX90" s="75">
        <v>0</v>
      </c>
      <c r="CY90" s="75">
        <v>0.4545</v>
      </c>
      <c r="CZ90" s="75">
        <v>0.125</v>
      </c>
      <c r="DA90" s="75">
        <v>0</v>
      </c>
      <c r="DB90" s="75">
        <v>0</v>
      </c>
      <c r="DC90" s="75">
        <v>0.125</v>
      </c>
      <c r="DD90" s="75">
        <v>0</v>
      </c>
      <c r="DE90" s="75">
        <v>0</v>
      </c>
      <c r="DF90" s="75">
        <v>1.6675982433126104</v>
      </c>
      <c r="DG90" s="75">
        <v>1035.04</v>
      </c>
      <c r="DH90" s="76">
        <v>68.14</v>
      </c>
      <c r="DI90" s="76">
        <v>64.19</v>
      </c>
      <c r="DJ90" s="76">
        <v>90.26</v>
      </c>
      <c r="DK90" s="76">
        <v>0.5833333333333334</v>
      </c>
      <c r="DL90" s="76">
        <v>466.97</v>
      </c>
      <c r="DM90" s="76">
        <v>1.29</v>
      </c>
      <c r="DN90" s="76">
        <v>0.47</v>
      </c>
      <c r="DO90" s="76">
        <v>2.42959</v>
      </c>
      <c r="DP90" s="77">
        <v>98.8</v>
      </c>
      <c r="DQ90" s="77">
        <v>99.6</v>
      </c>
      <c r="DR90" s="77">
        <v>0.428629994392395</v>
      </c>
      <c r="DS90" s="77">
        <v>0.11180118137800331</v>
      </c>
      <c r="DT90" s="77">
        <v>5.857</v>
      </c>
      <c r="DU90" s="77">
        <v>23</v>
      </c>
    </row>
    <row r="91" spans="1:125" ht="14.25">
      <c r="A91" t="s">
        <v>180</v>
      </c>
      <c r="B91" s="51">
        <v>4</v>
      </c>
      <c r="C91" s="51" t="s">
        <v>231</v>
      </c>
      <c r="D91" s="51" t="s">
        <v>124</v>
      </c>
      <c r="F91" s="80" t="s">
        <v>102</v>
      </c>
      <c r="G91" s="52">
        <f t="shared" si="13"/>
        <v>67.51736582400721</v>
      </c>
      <c r="H91" s="53">
        <f t="shared" si="14"/>
        <v>54.767989944648775</v>
      </c>
      <c r="I91" s="53">
        <f t="shared" si="14"/>
        <v>89.65832729709986</v>
      </c>
      <c r="J91" s="53">
        <f t="shared" si="14"/>
        <v>68.50223446978323</v>
      </c>
      <c r="K91" s="53">
        <f t="shared" si="14"/>
        <v>77.65696589465372</v>
      </c>
      <c r="L91" s="53">
        <f t="shared" si="14"/>
        <v>47.0013115138505</v>
      </c>
      <c r="M91" s="53">
        <f t="shared" si="15"/>
        <v>7.037781329923274</v>
      </c>
      <c r="N91" s="53">
        <f t="shared" si="15"/>
        <v>6.348156782728625</v>
      </c>
      <c r="O91" s="53">
        <f t="shared" si="15"/>
        <v>8.236882051430394</v>
      </c>
      <c r="P91" s="53">
        <f t="shared" si="15"/>
        <v>12.396132785197821</v>
      </c>
      <c r="Q91" s="53">
        <f t="shared" si="15"/>
        <v>3.142634065072266</v>
      </c>
      <c r="R91" s="54">
        <f t="shared" si="16"/>
        <v>23.459271099744246</v>
      </c>
      <c r="S91" s="55">
        <f t="shared" si="17"/>
        <v>63.481567827286256</v>
      </c>
      <c r="T91" s="55">
        <f t="shared" si="18"/>
        <v>41.18441025715197</v>
      </c>
      <c r="U91" s="55">
        <f t="shared" si="19"/>
        <v>41.32044261732607</v>
      </c>
      <c r="V91" s="55">
        <f t="shared" si="20"/>
        <v>31.42634065072266</v>
      </c>
      <c r="W91" s="56">
        <v>0.59747</v>
      </c>
      <c r="X91" s="56">
        <v>0.16328</v>
      </c>
      <c r="Y91" s="56">
        <v>0.25208</v>
      </c>
      <c r="Z91" s="56"/>
      <c r="AA91" s="56">
        <v>0</v>
      </c>
      <c r="AB91" s="56">
        <v>0.44337</v>
      </c>
      <c r="AC91" s="57">
        <v>0</v>
      </c>
      <c r="AD91" s="58">
        <v>0.99097</v>
      </c>
      <c r="AE91" s="59">
        <v>1</v>
      </c>
      <c r="AF91" s="59">
        <v>0.51097</v>
      </c>
      <c r="AG91" s="60">
        <v>0.95</v>
      </c>
      <c r="AH91" s="60">
        <v>0.41126</v>
      </c>
      <c r="AI91" s="60">
        <v>0.66667</v>
      </c>
      <c r="AJ91" s="60">
        <v>0.25926</v>
      </c>
      <c r="AK91" s="61">
        <v>1</v>
      </c>
      <c r="AL91" s="62">
        <v>0.64865</v>
      </c>
      <c r="AM91" s="62">
        <v>0.40181</v>
      </c>
      <c r="AN91" s="62">
        <v>0.95398</v>
      </c>
      <c r="AO91" s="63">
        <v>0.45688</v>
      </c>
      <c r="AP91" s="63">
        <v>0.67979</v>
      </c>
      <c r="AQ91" s="63"/>
      <c r="AR91" s="63">
        <v>0.05976</v>
      </c>
      <c r="AS91" s="63">
        <v>0.11269</v>
      </c>
      <c r="AT91" s="63">
        <v>0.1589</v>
      </c>
      <c r="AU91" s="63">
        <v>0.00081</v>
      </c>
      <c r="AV91" s="63">
        <v>0.00664</v>
      </c>
      <c r="AW91" s="60">
        <v>0.05763</v>
      </c>
      <c r="AX91" s="64">
        <v>0.5</v>
      </c>
      <c r="AY91" s="64">
        <v>0.72202</v>
      </c>
      <c r="AZ91" s="64">
        <v>1</v>
      </c>
      <c r="BA91" s="65">
        <v>0</v>
      </c>
      <c r="BB91" s="64">
        <v>1</v>
      </c>
      <c r="BC91" s="66">
        <v>0.625</v>
      </c>
      <c r="BD91" s="66">
        <v>0</v>
      </c>
      <c r="BE91" s="66">
        <v>0</v>
      </c>
      <c r="BF91" s="67"/>
      <c r="BG91" s="64">
        <v>0.2526</v>
      </c>
      <c r="BH91" s="64">
        <v>0.15663</v>
      </c>
      <c r="BI91" s="68">
        <v>0.31735</v>
      </c>
      <c r="BJ91" s="68">
        <v>0.62251</v>
      </c>
      <c r="BK91" s="68">
        <v>0.71956</v>
      </c>
      <c r="BL91" s="68">
        <v>0.52</v>
      </c>
      <c r="BM91" s="69"/>
      <c r="BN91" s="68">
        <v>0.01845</v>
      </c>
      <c r="BO91" s="68">
        <v>0.2335</v>
      </c>
      <c r="BP91" s="68">
        <v>0.04875</v>
      </c>
      <c r="BQ91" s="68">
        <v>0.14837</v>
      </c>
      <c r="BR91" s="70">
        <v>0.96499</v>
      </c>
      <c r="BS91" s="70">
        <v>0.99791</v>
      </c>
      <c r="BT91" s="70">
        <v>0.17976</v>
      </c>
      <c r="BU91" s="71"/>
      <c r="BV91" s="70">
        <v>0.18508</v>
      </c>
      <c r="BW91" s="70">
        <v>0.72324</v>
      </c>
      <c r="BX91" s="70">
        <v>0.56222</v>
      </c>
      <c r="BY91" s="72">
        <v>40.829</v>
      </c>
      <c r="BZ91" s="56">
        <v>0.0582943508348403</v>
      </c>
      <c r="CA91" s="56">
        <v>0.375407975125386</v>
      </c>
      <c r="CB91" s="73">
        <v>79.8725</v>
      </c>
      <c r="CC91" s="73">
        <v>0.4804668990088848</v>
      </c>
      <c r="CD91" s="73">
        <v>0</v>
      </c>
      <c r="CE91" s="74">
        <v>99.28876</v>
      </c>
      <c r="CF91" s="74">
        <v>1.01869</v>
      </c>
      <c r="CG91" s="74">
        <v>17.4</v>
      </c>
      <c r="CH91" s="74">
        <v>95</v>
      </c>
      <c r="CI91" s="74">
        <v>23.3252315382528</v>
      </c>
      <c r="CJ91" s="74">
        <v>0.6666666666666666</v>
      </c>
      <c r="CK91" s="74">
        <v>126</v>
      </c>
      <c r="CL91" s="74">
        <v>1</v>
      </c>
      <c r="CM91" s="74">
        <v>63</v>
      </c>
      <c r="CN91" s="74"/>
      <c r="CO91" s="74">
        <v>95.9</v>
      </c>
      <c r="CP91" s="74">
        <v>119.052004814148</v>
      </c>
      <c r="CQ91" s="74">
        <v>54.97531</v>
      </c>
      <c r="CR91" s="74">
        <v>2.22917</v>
      </c>
      <c r="CS91" s="74">
        <v>9.3458</v>
      </c>
      <c r="CT91" s="74">
        <v>16.48785</v>
      </c>
      <c r="CU91" s="74">
        <v>0.05662</v>
      </c>
      <c r="CV91" s="74">
        <v>0.3</v>
      </c>
      <c r="CW91" s="74">
        <v>1.7000007629394993</v>
      </c>
      <c r="CX91" s="75">
        <v>0.5</v>
      </c>
      <c r="CY91" s="75">
        <v>0.7273000000000001</v>
      </c>
      <c r="CZ91" s="75">
        <v>1</v>
      </c>
      <c r="DA91" s="75">
        <v>0</v>
      </c>
      <c r="DB91" s="75">
        <v>1</v>
      </c>
      <c r="DC91" s="75">
        <v>0.625</v>
      </c>
      <c r="DD91" s="75">
        <v>0</v>
      </c>
      <c r="DE91" s="75">
        <v>0</v>
      </c>
      <c r="DF91" s="75">
        <v>2.9325102015147113</v>
      </c>
      <c r="DG91" s="75">
        <v>471.23151866611977</v>
      </c>
      <c r="DH91" s="76">
        <v>60.14</v>
      </c>
      <c r="DI91" s="76">
        <v>71.58</v>
      </c>
      <c r="DJ91" s="76">
        <v>88.84</v>
      </c>
      <c r="DK91" s="76">
        <v>0.43333333333333335</v>
      </c>
      <c r="DL91" s="76">
        <v>28.35</v>
      </c>
      <c r="DM91" s="76">
        <v>3.31</v>
      </c>
      <c r="DN91" s="76">
        <v>0.77</v>
      </c>
      <c r="DO91" s="76">
        <v>6.60547</v>
      </c>
      <c r="DP91" s="77">
        <v>97.7</v>
      </c>
      <c r="DQ91" s="77">
        <v>99.8</v>
      </c>
      <c r="DR91" s="77">
        <v>0.736620008945465</v>
      </c>
      <c r="DS91" s="77">
        <v>0.5423437445042383</v>
      </c>
      <c r="DT91" s="77">
        <v>69.85</v>
      </c>
      <c r="DU91" s="77"/>
    </row>
    <row r="92" spans="1:125" ht="14.25">
      <c r="A92" t="s">
        <v>181</v>
      </c>
      <c r="B92" s="51">
        <v>5</v>
      </c>
      <c r="C92" s="51" t="s">
        <v>167</v>
      </c>
      <c r="D92" s="51" t="s">
        <v>130</v>
      </c>
      <c r="F92" s="51" t="s">
        <v>131</v>
      </c>
      <c r="G92" s="52">
        <f t="shared" si="13"/>
        <v>42.45745969804341</v>
      </c>
      <c r="H92" s="53">
        <f t="shared" si="14"/>
        <v>53.89910044776003</v>
      </c>
      <c r="I92" s="53">
        <f t="shared" si="14"/>
        <v>0.29903439398381054</v>
      </c>
      <c r="J92" s="53">
        <f t="shared" si="14"/>
        <v>83.63251926154362</v>
      </c>
      <c r="K92" s="53">
        <f t="shared" si="14"/>
        <v>50.24842186800175</v>
      </c>
      <c r="L92" s="53">
        <f t="shared" si="14"/>
        <v>24.208222518927855</v>
      </c>
      <c r="M92" s="53">
        <f t="shared" si="15"/>
        <v>6.795895140664962</v>
      </c>
      <c r="N92" s="53">
        <f t="shared" si="15"/>
        <v>-3.6569968831853155</v>
      </c>
      <c r="O92" s="53">
        <f t="shared" si="15"/>
        <v>12.678441044034983</v>
      </c>
      <c r="P92" s="53">
        <f t="shared" si="15"/>
        <v>7.106005307712681</v>
      </c>
      <c r="Q92" s="53">
        <f t="shared" si="15"/>
        <v>1.2290231844254325</v>
      </c>
      <c r="R92" s="54">
        <f t="shared" si="16"/>
        <v>22.65298380221654</v>
      </c>
      <c r="S92" s="55">
        <f t="shared" si="17"/>
        <v>-36.56996883185315</v>
      </c>
      <c r="T92" s="55">
        <f t="shared" si="18"/>
        <v>63.392205220174915</v>
      </c>
      <c r="U92" s="55">
        <f t="shared" si="19"/>
        <v>23.686684359042268</v>
      </c>
      <c r="V92" s="55">
        <f t="shared" si="20"/>
        <v>12.290231844254325</v>
      </c>
      <c r="W92" s="56">
        <v>0.25211</v>
      </c>
      <c r="X92" s="56">
        <v>0.15987</v>
      </c>
      <c r="Y92" s="56">
        <v>0.27874</v>
      </c>
      <c r="Z92" s="56"/>
      <c r="AA92" s="56">
        <v>0</v>
      </c>
      <c r="AB92" s="56">
        <v>0.0146</v>
      </c>
      <c r="AC92" s="57">
        <v>0</v>
      </c>
      <c r="AD92" s="58">
        <v>0.46931</v>
      </c>
      <c r="AE92" s="59">
        <v>0.26246</v>
      </c>
      <c r="AF92" s="59">
        <v>0.11912</v>
      </c>
      <c r="AG92" s="60">
        <v>0.057</v>
      </c>
      <c r="AH92" s="60">
        <v>0.15373</v>
      </c>
      <c r="AI92" s="60">
        <v>0</v>
      </c>
      <c r="AJ92" s="60">
        <v>0.18519</v>
      </c>
      <c r="AK92" s="61">
        <v>0</v>
      </c>
      <c r="AL92" s="62">
        <v>0.27027</v>
      </c>
      <c r="AM92" s="62">
        <v>0.04574</v>
      </c>
      <c r="AN92" s="62">
        <v>0.15488</v>
      </c>
      <c r="AO92" s="63">
        <v>0.07744</v>
      </c>
      <c r="AP92" s="63">
        <v>0.29903</v>
      </c>
      <c r="AQ92" s="63"/>
      <c r="AR92" s="63">
        <v>0.85511</v>
      </c>
      <c r="AS92" s="63">
        <v>0.24769</v>
      </c>
      <c r="AT92" s="63">
        <v>0.55514</v>
      </c>
      <c r="AU92" s="63">
        <v>0.85466</v>
      </c>
      <c r="AV92" s="63">
        <v>0.43363</v>
      </c>
      <c r="AW92" s="60">
        <v>0.42373</v>
      </c>
      <c r="AX92" s="64">
        <v>0.5</v>
      </c>
      <c r="AY92" s="64">
        <v>0.77749</v>
      </c>
      <c r="AZ92" s="64">
        <v>1</v>
      </c>
      <c r="BA92" s="65">
        <v>1</v>
      </c>
      <c r="BB92" s="64">
        <v>0.33333</v>
      </c>
      <c r="BC92" s="66">
        <v>0.875</v>
      </c>
      <c r="BD92" s="66">
        <v>0</v>
      </c>
      <c r="BE92" s="66">
        <v>0</v>
      </c>
      <c r="BF92" s="67"/>
      <c r="BG92" s="64">
        <v>0.12106</v>
      </c>
      <c r="BH92" s="64">
        <v>0.00357</v>
      </c>
      <c r="BI92" s="68">
        <v>0.15296</v>
      </c>
      <c r="BJ92" s="68">
        <v>0.4557</v>
      </c>
      <c r="BK92" s="68">
        <v>0.42765</v>
      </c>
      <c r="BL92" s="68">
        <v>0.06</v>
      </c>
      <c r="BM92" s="69"/>
      <c r="BN92" s="68">
        <v>0.01492</v>
      </c>
      <c r="BO92" s="68">
        <v>0.11799</v>
      </c>
      <c r="BP92" s="68">
        <v>0.00542</v>
      </c>
      <c r="BQ92" s="68">
        <v>0.00069</v>
      </c>
      <c r="BR92" s="70">
        <v>0.30289</v>
      </c>
      <c r="BS92" s="70">
        <v>0.13034</v>
      </c>
      <c r="BT92" s="70">
        <v>0.16109</v>
      </c>
      <c r="BU92" s="71"/>
      <c r="BV92" s="70">
        <v>0.00285</v>
      </c>
      <c r="BW92" s="70">
        <v>0</v>
      </c>
      <c r="BX92" s="70">
        <v>0.28</v>
      </c>
      <c r="BY92" s="72">
        <v>22.877</v>
      </c>
      <c r="BZ92" s="56">
        <v>0.0564521871491243</v>
      </c>
      <c r="CA92" s="56"/>
      <c r="CB92" s="73">
        <v>21.3876</v>
      </c>
      <c r="CC92" s="73">
        <v>0.016563724835086654</v>
      </c>
      <c r="CD92" s="73">
        <v>0</v>
      </c>
      <c r="CE92" s="74">
        <v>63.36984</v>
      </c>
      <c r="CF92" s="74">
        <v>0.88012</v>
      </c>
      <c r="CG92" s="74">
        <v>4.9</v>
      </c>
      <c r="CH92" s="74">
        <v>5.7</v>
      </c>
      <c r="CI92" s="74"/>
      <c r="CJ92" s="74">
        <v>0</v>
      </c>
      <c r="CK92" s="74">
        <v>98</v>
      </c>
      <c r="CL92" s="74">
        <v>0</v>
      </c>
      <c r="CM92" s="74">
        <v>49</v>
      </c>
      <c r="CN92" s="74">
        <v>0.46</v>
      </c>
      <c r="CO92" s="74">
        <v>24.7</v>
      </c>
      <c r="CP92" s="74">
        <v>42.5709992647171</v>
      </c>
      <c r="CQ92" s="74"/>
      <c r="CR92" s="74">
        <v>31.23275</v>
      </c>
      <c r="CS92" s="74">
        <v>20.54173</v>
      </c>
      <c r="CT92" s="74">
        <v>41.29582</v>
      </c>
      <c r="CU92" s="74">
        <v>19.2122</v>
      </c>
      <c r="CV92" s="74"/>
      <c r="CW92" s="74">
        <v>12.5</v>
      </c>
      <c r="CX92" s="75">
        <v>0.5</v>
      </c>
      <c r="CY92" s="75">
        <v>0.7726999999999999</v>
      </c>
      <c r="CZ92" s="75">
        <v>1</v>
      </c>
      <c r="DA92" s="75">
        <v>1</v>
      </c>
      <c r="DB92" s="75">
        <v>0.3333333333333333</v>
      </c>
      <c r="DC92" s="75">
        <v>0.875</v>
      </c>
      <c r="DD92" s="75">
        <v>0</v>
      </c>
      <c r="DE92" s="75">
        <v>0</v>
      </c>
      <c r="DF92" s="75">
        <v>1.4058076503682384</v>
      </c>
      <c r="DG92" s="75">
        <v>52.512621206535364</v>
      </c>
      <c r="DH92" s="76"/>
      <c r="DI92" s="76"/>
      <c r="DJ92" s="76"/>
      <c r="DK92" s="76">
        <v>0.05</v>
      </c>
      <c r="DL92" s="76">
        <v>22.93</v>
      </c>
      <c r="DM92" s="76">
        <v>1.91</v>
      </c>
      <c r="DN92" s="76">
        <v>0.13</v>
      </c>
      <c r="DO92" s="76">
        <v>0.04948</v>
      </c>
      <c r="DP92" s="77">
        <v>54.2</v>
      </c>
      <c r="DQ92" s="77">
        <v>16.6</v>
      </c>
      <c r="DR92" s="77">
        <v>0.661419987678528</v>
      </c>
      <c r="DS92" s="77">
        <v>0.009280044962471368</v>
      </c>
      <c r="DT92" s="77">
        <v>0.0771</v>
      </c>
      <c r="DU92" s="77"/>
    </row>
    <row r="93" spans="1:125" ht="14.25">
      <c r="A93" s="78" t="s">
        <v>182</v>
      </c>
      <c r="B93" s="51">
        <v>2</v>
      </c>
      <c r="C93" s="51" t="s">
        <v>230</v>
      </c>
      <c r="D93" s="51" t="s">
        <v>124</v>
      </c>
      <c r="F93" s="51" t="s">
        <v>147</v>
      </c>
      <c r="G93" s="52">
        <f t="shared" si="13"/>
        <v>57.85610232134339</v>
      </c>
      <c r="H93" s="53">
        <f t="shared" si="14"/>
        <v>43.70267634501756</v>
      </c>
      <c r="I93" s="53">
        <f t="shared" si="14"/>
        <v>76.4743794610988</v>
      </c>
      <c r="J93" s="53">
        <f t="shared" si="14"/>
        <v>78.42323895189155</v>
      </c>
      <c r="K93" s="53">
        <f t="shared" si="14"/>
        <v>54.015351533633094</v>
      </c>
      <c r="L93" s="53">
        <f t="shared" si="14"/>
        <v>36.664865315075964</v>
      </c>
      <c r="M93" s="53">
        <f t="shared" si="15"/>
        <v>3.9573590792838864</v>
      </c>
      <c r="N93" s="53">
        <f t="shared" si="15"/>
        <v>4.872010097396201</v>
      </c>
      <c r="O93" s="53">
        <f t="shared" si="15"/>
        <v>11.149234811450835</v>
      </c>
      <c r="P93" s="53">
        <f t="shared" si="15"/>
        <v>7.833061006495251</v>
      </c>
      <c r="Q93" s="53">
        <f t="shared" si="15"/>
        <v>2.2748299724544685</v>
      </c>
      <c r="R93" s="54">
        <f t="shared" si="16"/>
        <v>13.191196930946289</v>
      </c>
      <c r="S93" s="55">
        <f t="shared" si="17"/>
        <v>48.720100973962005</v>
      </c>
      <c r="T93" s="55">
        <f t="shared" si="18"/>
        <v>55.74617405725417</v>
      </c>
      <c r="U93" s="55">
        <f t="shared" si="19"/>
        <v>26.110203354984172</v>
      </c>
      <c r="V93" s="55">
        <f t="shared" si="20"/>
        <v>22.748299724544687</v>
      </c>
      <c r="W93" s="56">
        <v>0.35113</v>
      </c>
      <c r="X93" s="56">
        <v>0.15977</v>
      </c>
      <c r="Y93" s="56">
        <v>0.04427</v>
      </c>
      <c r="Z93" s="56"/>
      <c r="AA93" s="56">
        <v>0</v>
      </c>
      <c r="AB93" s="56">
        <v>0.25739</v>
      </c>
      <c r="AC93" s="57">
        <v>0</v>
      </c>
      <c r="AD93" s="58">
        <v>0.93887</v>
      </c>
      <c r="AE93" s="59">
        <v>0.88698</v>
      </c>
      <c r="AF93" s="59">
        <v>0.24451</v>
      </c>
      <c r="AG93" s="60">
        <v>1</v>
      </c>
      <c r="AH93" s="60">
        <v>0.39897</v>
      </c>
      <c r="AI93" s="60">
        <v>0.33333</v>
      </c>
      <c r="AJ93" s="60">
        <v>0.24074</v>
      </c>
      <c r="AK93" s="61">
        <v>1</v>
      </c>
      <c r="AL93" s="62">
        <v>0.56757</v>
      </c>
      <c r="AM93" s="62">
        <v>0.30496</v>
      </c>
      <c r="AN93" s="62">
        <v>0.5477</v>
      </c>
      <c r="AO93" s="63">
        <v>0.57213</v>
      </c>
      <c r="AP93" s="63">
        <v>0.92274</v>
      </c>
      <c r="AQ93" s="63"/>
      <c r="AR93" s="63">
        <v>0.12998</v>
      </c>
      <c r="AS93" s="63">
        <v>0.32768</v>
      </c>
      <c r="AT93" s="63">
        <v>0.33618</v>
      </c>
      <c r="AU93" s="63">
        <v>0.00096</v>
      </c>
      <c r="AV93" s="63">
        <v>0.13274</v>
      </c>
      <c r="AW93" s="60">
        <v>0</v>
      </c>
      <c r="AX93" s="64">
        <v>0.5</v>
      </c>
      <c r="AY93" s="64">
        <v>0.61095</v>
      </c>
      <c r="AZ93" s="64">
        <v>0.8125</v>
      </c>
      <c r="BA93" s="65">
        <v>1</v>
      </c>
      <c r="BB93" s="64">
        <v>1</v>
      </c>
      <c r="BC93" s="66">
        <v>0.625</v>
      </c>
      <c r="BD93" s="66">
        <v>0</v>
      </c>
      <c r="BE93" s="66">
        <v>0</v>
      </c>
      <c r="BF93" s="67"/>
      <c r="BG93" s="64">
        <v>0.09555</v>
      </c>
      <c r="BH93" s="64">
        <v>0.2092</v>
      </c>
      <c r="BI93" s="68">
        <v>0.31347</v>
      </c>
      <c r="BJ93" s="68">
        <v>0.37376</v>
      </c>
      <c r="BK93" s="68">
        <v>0.48579</v>
      </c>
      <c r="BL93" s="68">
        <v>0.46</v>
      </c>
      <c r="BM93" s="69"/>
      <c r="BN93" s="68">
        <v>0.01165</v>
      </c>
      <c r="BO93" s="68">
        <v>0.39934</v>
      </c>
      <c r="BP93" s="68">
        <v>0.02167</v>
      </c>
      <c r="BQ93" s="68">
        <v>0.05987</v>
      </c>
      <c r="BR93" s="70">
        <v>0.40944</v>
      </c>
      <c r="BS93" s="70">
        <v>0.8561</v>
      </c>
      <c r="BT93" s="70">
        <v>0.06485</v>
      </c>
      <c r="BU93" s="71"/>
      <c r="BV93" s="70">
        <v>0.05001</v>
      </c>
      <c r="BW93" s="70">
        <v>0.44689</v>
      </c>
      <c r="BX93" s="70">
        <v>0.33333</v>
      </c>
      <c r="BY93" s="72">
        <v>28.024</v>
      </c>
      <c r="BZ93" s="56">
        <v>0.05639792343367315</v>
      </c>
      <c r="CA93" s="56"/>
      <c r="CB93" s="73">
        <v>85.5799</v>
      </c>
      <c r="CC93" s="73">
        <v>0.27925467826512324</v>
      </c>
      <c r="CD93" s="73">
        <v>0</v>
      </c>
      <c r="CE93" s="74">
        <v>95.70151</v>
      </c>
      <c r="CF93" s="74">
        <v>0.98163</v>
      </c>
      <c r="CG93" s="74">
        <v>8.9</v>
      </c>
      <c r="CH93" s="74">
        <v>100</v>
      </c>
      <c r="CI93" s="74">
        <v>22.6345880726</v>
      </c>
      <c r="CJ93" s="74">
        <v>0.3333333333333333</v>
      </c>
      <c r="CK93" s="74">
        <v>119</v>
      </c>
      <c r="CL93" s="74">
        <v>1</v>
      </c>
      <c r="CM93" s="74">
        <v>60</v>
      </c>
      <c r="CN93" s="74">
        <v>2.5</v>
      </c>
      <c r="CO93" s="74">
        <v>59.7</v>
      </c>
      <c r="CP93" s="74">
        <v>142.279994487762</v>
      </c>
      <c r="CQ93" s="74">
        <v>64.47588</v>
      </c>
      <c r="CR93" s="74">
        <v>4.78972</v>
      </c>
      <c r="CS93" s="74">
        <v>27.17567</v>
      </c>
      <c r="CT93" s="74">
        <v>27.58707</v>
      </c>
      <c r="CU93" s="74">
        <v>0.06002</v>
      </c>
      <c r="CV93" s="74">
        <v>6</v>
      </c>
      <c r="CW93" s="74">
        <v>-3.5</v>
      </c>
      <c r="CX93" s="75">
        <v>0.5</v>
      </c>
      <c r="CY93" s="75">
        <v>0.6364</v>
      </c>
      <c r="CZ93" s="75">
        <v>0.8125</v>
      </c>
      <c r="DA93" s="75">
        <v>1</v>
      </c>
      <c r="DB93" s="75">
        <v>1</v>
      </c>
      <c r="DC93" s="75">
        <v>0.625</v>
      </c>
      <c r="DD93" s="75">
        <v>0</v>
      </c>
      <c r="DE93" s="75">
        <v>0</v>
      </c>
      <c r="DF93" s="75">
        <v>1.1096847962069607</v>
      </c>
      <c r="DG93" s="75">
        <v>615.0580514674856</v>
      </c>
      <c r="DH93" s="76"/>
      <c r="DI93" s="76"/>
      <c r="DJ93" s="76"/>
      <c r="DK93" s="76">
        <v>0.38333333333333336</v>
      </c>
      <c r="DL93" s="76">
        <v>17.91</v>
      </c>
      <c r="DM93" s="76">
        <v>5.32</v>
      </c>
      <c r="DN93" s="76">
        <v>0.37</v>
      </c>
      <c r="DO93" s="76">
        <v>2.67677</v>
      </c>
      <c r="DP93" s="77">
        <v>61.2</v>
      </c>
      <c r="DQ93" s="77">
        <v>86.2</v>
      </c>
      <c r="DR93" s="77">
        <v>0.273919999599457</v>
      </c>
      <c r="DS93" s="77">
        <v>0.14723115608510243</v>
      </c>
      <c r="DT93" s="77">
        <v>43.19</v>
      </c>
      <c r="DU93" s="77">
        <v>10</v>
      </c>
    </row>
    <row r="94" spans="1:125" ht="14.25">
      <c r="A94" t="s">
        <v>229</v>
      </c>
      <c r="B94" s="51">
        <v>4</v>
      </c>
      <c r="C94" s="51" t="s">
        <v>230</v>
      </c>
      <c r="D94" s="51" t="s">
        <v>124</v>
      </c>
      <c r="F94" s="80" t="s">
        <v>102</v>
      </c>
      <c r="G94" s="52">
        <f t="shared" si="13"/>
        <v>67.19541894407251</v>
      </c>
      <c r="H94" s="53">
        <f t="shared" si="14"/>
        <v>62.731482649004136</v>
      </c>
      <c r="I94" s="53">
        <f t="shared" si="14"/>
        <v>92.51812130928165</v>
      </c>
      <c r="J94" s="53">
        <f t="shared" si="14"/>
        <v>52.512620749520956</v>
      </c>
      <c r="K94" s="53">
        <f t="shared" si="14"/>
        <v>68.25753558799381</v>
      </c>
      <c r="L94" s="53">
        <f t="shared" si="14"/>
        <v>59.95733442456203</v>
      </c>
      <c r="M94" s="53">
        <f t="shared" si="15"/>
        <v>9.25470179028133</v>
      </c>
      <c r="N94" s="53">
        <f t="shared" si="15"/>
        <v>6.668354913389322</v>
      </c>
      <c r="O94" s="53">
        <f t="shared" si="15"/>
        <v>3.543063423100287</v>
      </c>
      <c r="P94" s="53">
        <f t="shared" si="15"/>
        <v>10.581947234530972</v>
      </c>
      <c r="Q94" s="53">
        <f t="shared" si="15"/>
        <v>4.230366685138375</v>
      </c>
      <c r="R94" s="54">
        <f t="shared" si="16"/>
        <v>30.849005967604437</v>
      </c>
      <c r="S94" s="55">
        <f t="shared" si="17"/>
        <v>66.68354913389322</v>
      </c>
      <c r="T94" s="55">
        <f t="shared" si="18"/>
        <v>17.715317115501435</v>
      </c>
      <c r="U94" s="55">
        <f t="shared" si="19"/>
        <v>35.27315744843657</v>
      </c>
      <c r="V94" s="55">
        <f t="shared" si="20"/>
        <v>42.30366685138375</v>
      </c>
      <c r="W94" s="56">
        <v>0.58721</v>
      </c>
      <c r="X94" s="56">
        <v>0.15953</v>
      </c>
      <c r="Y94" s="56">
        <v>0.10813</v>
      </c>
      <c r="Z94" s="56"/>
      <c r="AA94" s="56">
        <v>0</v>
      </c>
      <c r="AB94" s="56">
        <v>0.09651</v>
      </c>
      <c r="AC94" s="57">
        <v>0</v>
      </c>
      <c r="AD94" s="58">
        <v>0.99417</v>
      </c>
      <c r="AE94" s="59">
        <v>1</v>
      </c>
      <c r="AF94" s="59">
        <v>0.46082</v>
      </c>
      <c r="AG94" s="60">
        <v>0.936</v>
      </c>
      <c r="AH94" s="60">
        <v>0.51583</v>
      </c>
      <c r="AI94" s="60">
        <v>0</v>
      </c>
      <c r="AJ94" s="60">
        <v>0.25926</v>
      </c>
      <c r="AK94" s="61">
        <v>1</v>
      </c>
      <c r="AL94" s="62">
        <v>0.62162</v>
      </c>
      <c r="AM94" s="62">
        <v>0.93393</v>
      </c>
      <c r="AN94" s="62">
        <v>0.93603</v>
      </c>
      <c r="AO94" s="63">
        <v>0.5382</v>
      </c>
      <c r="AP94" s="63">
        <v>0.82885</v>
      </c>
      <c r="AQ94" s="63"/>
      <c r="AR94" s="63">
        <v>0.18809</v>
      </c>
      <c r="AS94" s="63">
        <v>0.09217</v>
      </c>
      <c r="AT94" s="63">
        <v>0.14092</v>
      </c>
      <c r="AU94" s="63">
        <v>0</v>
      </c>
      <c r="AV94" s="63">
        <v>0.21726</v>
      </c>
      <c r="AW94" s="60">
        <v>0</v>
      </c>
      <c r="AX94" s="64">
        <v>0.5</v>
      </c>
      <c r="AY94" s="64">
        <v>0.38869</v>
      </c>
      <c r="AZ94" s="64">
        <v>1</v>
      </c>
      <c r="BA94" s="65">
        <v>0</v>
      </c>
      <c r="BB94" s="64">
        <v>1</v>
      </c>
      <c r="BC94" s="66">
        <v>0.5</v>
      </c>
      <c r="BD94" s="66">
        <v>0</v>
      </c>
      <c r="BE94" s="66">
        <v>0</v>
      </c>
      <c r="BF94" s="67"/>
      <c r="BG94" s="64">
        <v>0.11592</v>
      </c>
      <c r="BH94" s="64">
        <v>0.59464</v>
      </c>
      <c r="BI94" s="68">
        <v>0.40983</v>
      </c>
      <c r="BJ94" s="68">
        <v>0.605</v>
      </c>
      <c r="BK94" s="68">
        <v>0.75323</v>
      </c>
      <c r="BL94" s="68">
        <v>0.26001</v>
      </c>
      <c r="BM94" s="69"/>
      <c r="BN94" s="68">
        <v>0.08784</v>
      </c>
      <c r="BO94" s="68">
        <v>0.27723</v>
      </c>
      <c r="BP94" s="68">
        <v>0.08192</v>
      </c>
      <c r="BQ94" s="68">
        <v>0.15749</v>
      </c>
      <c r="BR94" s="70">
        <v>0.98478</v>
      </c>
      <c r="BS94" s="70">
        <v>1</v>
      </c>
      <c r="BT94" s="70">
        <v>0.17082</v>
      </c>
      <c r="BU94" s="71"/>
      <c r="BV94" s="70">
        <v>0.00462</v>
      </c>
      <c r="BW94" s="70">
        <v>0.55646</v>
      </c>
      <c r="BX94" s="70">
        <v>0.63333</v>
      </c>
      <c r="BY94" s="72">
        <v>40.296</v>
      </c>
      <c r="BZ94" s="56">
        <v>0.056265290999478024</v>
      </c>
      <c r="CA94" s="56">
        <v>0.163154714149283</v>
      </c>
      <c r="CB94" s="73">
        <v>60.5707</v>
      </c>
      <c r="CC94" s="73">
        <v>0.10518797766890291</v>
      </c>
      <c r="CD94" s="73">
        <v>0</v>
      </c>
      <c r="CE94" s="74">
        <v>99.5086</v>
      </c>
      <c r="CF94" s="74">
        <v>1.01931</v>
      </c>
      <c r="CG94" s="74">
        <v>15.8</v>
      </c>
      <c r="CH94" s="74">
        <v>93.6</v>
      </c>
      <c r="CI94" s="74">
        <v>29.2036960917111</v>
      </c>
      <c r="CJ94" s="74">
        <v>0</v>
      </c>
      <c r="CK94" s="74">
        <v>126</v>
      </c>
      <c r="CL94" s="74">
        <v>1</v>
      </c>
      <c r="CM94" s="74">
        <v>62</v>
      </c>
      <c r="CN94" s="74">
        <v>7.45</v>
      </c>
      <c r="CO94" s="74">
        <v>94.3</v>
      </c>
      <c r="CP94" s="74">
        <v>135.441994667053</v>
      </c>
      <c r="CQ94" s="74">
        <v>60.80428</v>
      </c>
      <c r="CR94" s="74">
        <v>6.90909</v>
      </c>
      <c r="CS94" s="74">
        <v>7.64418</v>
      </c>
      <c r="CT94" s="74">
        <v>15.36216</v>
      </c>
      <c r="CU94" s="74">
        <v>0.03838</v>
      </c>
      <c r="CV94" s="74"/>
      <c r="CW94" s="74">
        <v>-0.79999995231628</v>
      </c>
      <c r="CX94" s="75">
        <v>0.5</v>
      </c>
      <c r="CY94" s="75">
        <v>0.4545</v>
      </c>
      <c r="CZ94" s="75">
        <v>1</v>
      </c>
      <c r="DA94" s="75">
        <v>0</v>
      </c>
      <c r="DB94" s="75">
        <v>1</v>
      </c>
      <c r="DC94" s="75">
        <v>0.5</v>
      </c>
      <c r="DD94" s="75">
        <v>0</v>
      </c>
      <c r="DE94" s="75">
        <v>0</v>
      </c>
      <c r="DF94" s="75">
        <v>1.3461388301996402</v>
      </c>
      <c r="DG94" s="75">
        <v>1669.4843617920542</v>
      </c>
      <c r="DH94" s="76"/>
      <c r="DI94" s="76"/>
      <c r="DJ94" s="76"/>
      <c r="DK94" s="76">
        <v>0.21666666666666667</v>
      </c>
      <c r="DL94" s="76">
        <v>134.98</v>
      </c>
      <c r="DM94" s="76">
        <v>3.84</v>
      </c>
      <c r="DN94" s="76">
        <v>1.26</v>
      </c>
      <c r="DO94" s="76">
        <v>7.0105</v>
      </c>
      <c r="DP94" s="77">
        <v>99</v>
      </c>
      <c r="DQ94" s="77">
        <v>100</v>
      </c>
      <c r="DR94" s="77">
        <v>0.700600028038025</v>
      </c>
      <c r="DS94" s="77">
        <v>0.014472850200718361</v>
      </c>
      <c r="DT94" s="77">
        <v>53.76</v>
      </c>
      <c r="DU94" s="77">
        <v>19</v>
      </c>
    </row>
    <row r="95" spans="1:125" ht="14.25">
      <c r="A95" t="s">
        <v>183</v>
      </c>
      <c r="B95" s="51">
        <v>3</v>
      </c>
      <c r="C95" s="51" t="s">
        <v>231</v>
      </c>
      <c r="D95" s="51" t="s">
        <v>135</v>
      </c>
      <c r="F95" s="51" t="s">
        <v>128</v>
      </c>
      <c r="G95" s="52">
        <f t="shared" si="13"/>
        <v>65.97568993134048</v>
      </c>
      <c r="H95" s="53">
        <f t="shared" si="14"/>
        <v>48.26164727410778</v>
      </c>
      <c r="I95" s="53">
        <f t="shared" si="14"/>
        <v>57.979149605516625</v>
      </c>
      <c r="J95" s="53">
        <f t="shared" si="14"/>
        <v>84.88408859655296</v>
      </c>
      <c r="K95" s="53">
        <f t="shared" si="14"/>
        <v>62.0228346029942</v>
      </c>
      <c r="L95" s="53">
        <f t="shared" si="14"/>
        <v>76.73072957753078</v>
      </c>
      <c r="M95" s="53">
        <f t="shared" si="15"/>
        <v>5.226510230179028</v>
      </c>
      <c r="N95" s="53">
        <f t="shared" si="15"/>
        <v>2.8011833173305956</v>
      </c>
      <c r="O95" s="53">
        <f t="shared" si="15"/>
        <v>13.045844507438801</v>
      </c>
      <c r="P95" s="53">
        <f t="shared" si="15"/>
        <v>9.378586597695314</v>
      </c>
      <c r="Q95" s="53">
        <f t="shared" si="15"/>
        <v>5.638589654708666</v>
      </c>
      <c r="R95" s="54">
        <f t="shared" si="16"/>
        <v>17.421700767263427</v>
      </c>
      <c r="S95" s="55">
        <f t="shared" si="17"/>
        <v>28.011833173305956</v>
      </c>
      <c r="T95" s="55">
        <f t="shared" si="18"/>
        <v>65.229222537194</v>
      </c>
      <c r="U95" s="55">
        <f t="shared" si="19"/>
        <v>31.261955325651048</v>
      </c>
      <c r="V95" s="55">
        <f t="shared" si="20"/>
        <v>56.38589654708666</v>
      </c>
      <c r="W95" s="56">
        <v>0.2807</v>
      </c>
      <c r="X95" s="56">
        <v>0.15812</v>
      </c>
      <c r="Y95" s="56">
        <v>0.12765</v>
      </c>
      <c r="Z95" s="56"/>
      <c r="AA95" s="56">
        <v>0</v>
      </c>
      <c r="AB95" s="56">
        <v>0.09566</v>
      </c>
      <c r="AC95" s="57">
        <v>0</v>
      </c>
      <c r="AD95" s="58">
        <v>0.33703</v>
      </c>
      <c r="AE95" s="59">
        <v>1</v>
      </c>
      <c r="AF95" s="59">
        <v>0.10345</v>
      </c>
      <c r="AG95" s="60">
        <v>0.084</v>
      </c>
      <c r="AH95" s="60">
        <v>0.30336</v>
      </c>
      <c r="AI95" s="60">
        <v>1</v>
      </c>
      <c r="AJ95" s="60">
        <v>0.14815</v>
      </c>
      <c r="AK95" s="61">
        <v>1</v>
      </c>
      <c r="AL95" s="62">
        <v>0.67568</v>
      </c>
      <c r="AM95" s="62">
        <v>0.03304</v>
      </c>
      <c r="AN95" s="62">
        <v>0.80471</v>
      </c>
      <c r="AO95" s="63">
        <v>0.54915</v>
      </c>
      <c r="AP95" s="63">
        <v>0.88716</v>
      </c>
      <c r="AQ95" s="63"/>
      <c r="AR95" s="63">
        <v>0.27024</v>
      </c>
      <c r="AS95" s="63">
        <v>0.17293</v>
      </c>
      <c r="AT95" s="63">
        <v>0.43664</v>
      </c>
      <c r="AU95" s="63">
        <v>0.17588</v>
      </c>
      <c r="AV95" s="63">
        <v>0.14602</v>
      </c>
      <c r="AW95" s="60">
        <v>0.18644</v>
      </c>
      <c r="AX95" s="64">
        <v>0.5</v>
      </c>
      <c r="AY95" s="64">
        <v>0.66642</v>
      </c>
      <c r="AZ95" s="64">
        <v>1</v>
      </c>
      <c r="BA95" s="65">
        <v>1</v>
      </c>
      <c r="BB95" s="64">
        <v>0.66667</v>
      </c>
      <c r="BC95" s="66">
        <v>0.75</v>
      </c>
      <c r="BD95" s="66">
        <v>0</v>
      </c>
      <c r="BE95" s="66">
        <v>0.6</v>
      </c>
      <c r="BF95" s="67"/>
      <c r="BG95" s="64">
        <v>0.10674</v>
      </c>
      <c r="BH95" s="64">
        <v>0.0765</v>
      </c>
      <c r="BI95" s="68">
        <v>0.16972</v>
      </c>
      <c r="BJ95" s="68">
        <v>0.40385</v>
      </c>
      <c r="BK95" s="68">
        <v>0.5198</v>
      </c>
      <c r="BL95" s="68">
        <v>0.36</v>
      </c>
      <c r="BM95" s="69"/>
      <c r="BN95" s="68">
        <v>0.02691</v>
      </c>
      <c r="BO95" s="68">
        <v>0.09818</v>
      </c>
      <c r="BP95" s="68">
        <v>0.03385</v>
      </c>
      <c r="BQ95" s="68">
        <v>0.02179</v>
      </c>
      <c r="BR95" s="70">
        <v>0.71842</v>
      </c>
      <c r="BS95" s="70">
        <v>0.80167</v>
      </c>
      <c r="BT95" s="70">
        <v>0.05692</v>
      </c>
      <c r="BU95" s="71"/>
      <c r="BV95" s="70">
        <v>0.03611</v>
      </c>
      <c r="BW95" s="70">
        <v>0.07273</v>
      </c>
      <c r="BX95" s="70">
        <v>0</v>
      </c>
      <c r="BY95" s="72">
        <v>24.363</v>
      </c>
      <c r="BZ95" s="56">
        <v>0.05550925489747669</v>
      </c>
      <c r="CA95" s="56"/>
      <c r="CB95" s="73">
        <v>50.768</v>
      </c>
      <c r="CC95" s="73">
        <v>0.10426944472425556</v>
      </c>
      <c r="CD95" s="73">
        <v>0</v>
      </c>
      <c r="CE95" s="74">
        <v>54.26196</v>
      </c>
      <c r="CF95" s="74">
        <v>1.01617</v>
      </c>
      <c r="CG95" s="74">
        <v>4.4</v>
      </c>
      <c r="CH95" s="74">
        <v>8.4</v>
      </c>
      <c r="CI95" s="74">
        <v>17.2595392011502</v>
      </c>
      <c r="CJ95" s="74">
        <v>1</v>
      </c>
      <c r="CK95" s="74">
        <v>84</v>
      </c>
      <c r="CL95" s="74">
        <v>1</v>
      </c>
      <c r="CM95" s="74">
        <v>64</v>
      </c>
      <c r="CN95" s="74">
        <v>0.36</v>
      </c>
      <c r="CO95" s="74">
        <v>82.6</v>
      </c>
      <c r="CP95" s="74">
        <v>137.64899969101</v>
      </c>
      <c r="CQ95" s="74">
        <v>63.08459</v>
      </c>
      <c r="CR95" s="74">
        <v>9.90453</v>
      </c>
      <c r="CS95" s="74">
        <v>14.34182</v>
      </c>
      <c r="CT95" s="74">
        <v>33.87645</v>
      </c>
      <c r="CU95" s="74">
        <v>3.98417</v>
      </c>
      <c r="CV95" s="74"/>
      <c r="CW95" s="74">
        <v>5.5</v>
      </c>
      <c r="CX95" s="75">
        <v>0.5</v>
      </c>
      <c r="CY95" s="75">
        <v>0.6818000000000001</v>
      </c>
      <c r="CZ95" s="75">
        <v>1</v>
      </c>
      <c r="DA95" s="75">
        <v>1</v>
      </c>
      <c r="DB95" s="75">
        <v>0.6666666666666666</v>
      </c>
      <c r="DC95" s="75">
        <v>0.75</v>
      </c>
      <c r="DD95" s="75">
        <v>0</v>
      </c>
      <c r="DE95" s="75">
        <v>0.6</v>
      </c>
      <c r="DF95" s="75">
        <v>1.2395721423837018</v>
      </c>
      <c r="DG95" s="75">
        <v>252.02101956111545</v>
      </c>
      <c r="DH95" s="76">
        <v>51.52</v>
      </c>
      <c r="DI95" s="76">
        <v>58.64</v>
      </c>
      <c r="DJ95" s="76">
        <v>82.13</v>
      </c>
      <c r="DK95" s="76">
        <v>0.3</v>
      </c>
      <c r="DL95" s="76">
        <v>41.35</v>
      </c>
      <c r="DM95" s="76">
        <v>1.67</v>
      </c>
      <c r="DN95" s="76">
        <v>0.55</v>
      </c>
      <c r="DO95" s="76">
        <v>0.98622</v>
      </c>
      <c r="DP95" s="77">
        <v>81.5</v>
      </c>
      <c r="DQ95" s="77">
        <v>80.98</v>
      </c>
      <c r="DR95" s="77"/>
      <c r="DS95" s="77">
        <v>0.10657362941125911</v>
      </c>
      <c r="DT95" s="77">
        <v>7.094</v>
      </c>
      <c r="DU95" s="77">
        <v>-2</v>
      </c>
    </row>
    <row r="96" spans="1:125" ht="14.25">
      <c r="A96" t="s">
        <v>184</v>
      </c>
      <c r="B96" s="51">
        <v>5</v>
      </c>
      <c r="C96" s="51" t="s">
        <v>167</v>
      </c>
      <c r="D96" s="51" t="s">
        <v>130</v>
      </c>
      <c r="F96" s="51" t="s">
        <v>131</v>
      </c>
      <c r="G96" s="52">
        <f t="shared" si="13"/>
        <v>46.22598811978027</v>
      </c>
      <c r="H96" s="53">
        <f t="shared" si="14"/>
        <v>61.730679782338996</v>
      </c>
      <c r="I96" s="53">
        <f t="shared" si="14"/>
        <v>20.53606239849385</v>
      </c>
      <c r="J96" s="53">
        <f t="shared" si="14"/>
        <v>67.59201334888716</v>
      </c>
      <c r="K96" s="53">
        <f t="shared" si="14"/>
        <v>75.02442672855865</v>
      </c>
      <c r="L96" s="53">
        <f t="shared" si="14"/>
        <v>6.246758340622668</v>
      </c>
      <c r="M96" s="53">
        <f t="shared" si="15"/>
        <v>8.97609283887468</v>
      </c>
      <c r="N96" s="53">
        <f t="shared" si="15"/>
        <v>-1.3911488851930864</v>
      </c>
      <c r="O96" s="53">
        <f t="shared" si="15"/>
        <v>7.969682797720634</v>
      </c>
      <c r="P96" s="53">
        <f t="shared" si="15"/>
        <v>11.888025978627823</v>
      </c>
      <c r="Q96" s="53">
        <f t="shared" si="15"/>
        <v>-0.27894501118024495</v>
      </c>
      <c r="R96" s="54">
        <f t="shared" si="16"/>
        <v>29.920309462915597</v>
      </c>
      <c r="S96" s="55">
        <f t="shared" si="17"/>
        <v>-13.911488851930864</v>
      </c>
      <c r="T96" s="55">
        <f t="shared" si="18"/>
        <v>39.84841398860317</v>
      </c>
      <c r="U96" s="55">
        <f t="shared" si="19"/>
        <v>39.62675326209274</v>
      </c>
      <c r="V96" s="55">
        <f t="shared" si="20"/>
        <v>-2.7894501118024495</v>
      </c>
      <c r="W96" s="56">
        <v>0.42483</v>
      </c>
      <c r="X96" s="56">
        <v>0.15801</v>
      </c>
      <c r="Y96" s="56">
        <v>0.27874</v>
      </c>
      <c r="Z96" s="56"/>
      <c r="AA96" s="56">
        <v>0</v>
      </c>
      <c r="AB96" s="56">
        <v>0.02993</v>
      </c>
      <c r="AC96" s="57">
        <v>0</v>
      </c>
      <c r="AD96" s="58">
        <v>0.55726</v>
      </c>
      <c r="AE96" s="59">
        <v>0.67036</v>
      </c>
      <c r="AF96" s="59">
        <v>0.13166</v>
      </c>
      <c r="AG96" s="60">
        <v>0.173</v>
      </c>
      <c r="AH96" s="60">
        <v>0.15373</v>
      </c>
      <c r="AI96" s="60">
        <v>0.66667</v>
      </c>
      <c r="AJ96" s="60">
        <v>0.09259</v>
      </c>
      <c r="AK96" s="61">
        <v>1</v>
      </c>
      <c r="AL96" s="62">
        <v>0.18919</v>
      </c>
      <c r="AM96" s="62">
        <v>0.07961</v>
      </c>
      <c r="AN96" s="62">
        <v>0.10774</v>
      </c>
      <c r="AO96" s="63">
        <v>0.20852</v>
      </c>
      <c r="AP96" s="63">
        <v>0.42127</v>
      </c>
      <c r="AQ96" s="63"/>
      <c r="AR96" s="63">
        <v>0.33849</v>
      </c>
      <c r="AS96" s="63">
        <v>0.33762</v>
      </c>
      <c r="AT96" s="63">
        <v>0.76632</v>
      </c>
      <c r="AU96" s="63">
        <v>0.31449</v>
      </c>
      <c r="AV96" s="63">
        <v>0.43363</v>
      </c>
      <c r="AW96" s="60">
        <v>0.35819</v>
      </c>
      <c r="AX96" s="64">
        <v>0.5</v>
      </c>
      <c r="AY96" s="64">
        <v>0.44428</v>
      </c>
      <c r="AZ96" s="64">
        <v>0.375</v>
      </c>
      <c r="BA96" s="65">
        <v>0</v>
      </c>
      <c r="BB96" s="64">
        <v>1</v>
      </c>
      <c r="BC96" s="66">
        <v>0.375</v>
      </c>
      <c r="BD96" s="66">
        <v>0.5</v>
      </c>
      <c r="BE96" s="66">
        <v>0</v>
      </c>
      <c r="BF96" s="67"/>
      <c r="BG96" s="64">
        <v>0.06984</v>
      </c>
      <c r="BH96" s="64">
        <v>0.00062</v>
      </c>
      <c r="BI96" s="68">
        <v>0.02637</v>
      </c>
      <c r="BJ96" s="68">
        <v>0.56387</v>
      </c>
      <c r="BK96" s="68">
        <v>0.66061</v>
      </c>
      <c r="BL96" s="68">
        <v>0.4</v>
      </c>
      <c r="BM96" s="69"/>
      <c r="BN96" s="68">
        <v>0.00554</v>
      </c>
      <c r="BO96" s="68">
        <v>0.02063</v>
      </c>
      <c r="BP96" s="68">
        <v>0.00339</v>
      </c>
      <c r="BQ96" s="68">
        <v>0.00306</v>
      </c>
      <c r="BR96" s="70">
        <v>0.01065</v>
      </c>
      <c r="BS96" s="70">
        <v>0.11366</v>
      </c>
      <c r="BT96" s="70">
        <v>0.11171</v>
      </c>
      <c r="BU96" s="71"/>
      <c r="BV96" s="70">
        <v>0.02463</v>
      </c>
      <c r="BW96" s="70">
        <v>0.02769</v>
      </c>
      <c r="BX96" s="70">
        <v>0.28</v>
      </c>
      <c r="BY96" s="72">
        <v>31.855</v>
      </c>
      <c r="BZ96" s="56">
        <v>0.05544634795934419</v>
      </c>
      <c r="CA96" s="56"/>
      <c r="CB96" s="73">
        <v>32.5237</v>
      </c>
      <c r="CC96" s="73">
        <v>0.033149475595601</v>
      </c>
      <c r="CD96" s="73">
        <v>0</v>
      </c>
      <c r="CE96" s="74">
        <v>69.4259</v>
      </c>
      <c r="CF96" s="74">
        <v>0.94642</v>
      </c>
      <c r="CG96" s="74">
        <v>5.3</v>
      </c>
      <c r="CH96" s="74">
        <v>17.3</v>
      </c>
      <c r="CI96" s="74"/>
      <c r="CJ96" s="74">
        <v>0.6666666666666666</v>
      </c>
      <c r="CK96" s="74">
        <v>63</v>
      </c>
      <c r="CL96" s="74">
        <v>1</v>
      </c>
      <c r="CM96" s="74">
        <v>46</v>
      </c>
      <c r="CN96" s="74"/>
      <c r="CO96" s="74">
        <v>20.5</v>
      </c>
      <c r="CP96" s="74">
        <v>68.9920008182526</v>
      </c>
      <c r="CQ96" s="74">
        <v>44.86592</v>
      </c>
      <c r="CR96" s="74">
        <v>12.39362</v>
      </c>
      <c r="CS96" s="74"/>
      <c r="CT96" s="74">
        <v>54.51697</v>
      </c>
      <c r="CU96" s="74">
        <v>7.09382</v>
      </c>
      <c r="CV96" s="74"/>
      <c r="CW96" s="74"/>
      <c r="CX96" s="75">
        <v>0.5</v>
      </c>
      <c r="CY96" s="75">
        <v>0.5</v>
      </c>
      <c r="CZ96" s="75">
        <v>0.375</v>
      </c>
      <c r="DA96" s="75">
        <v>0</v>
      </c>
      <c r="DB96" s="75">
        <v>1</v>
      </c>
      <c r="DC96" s="75">
        <v>0.375</v>
      </c>
      <c r="DD96" s="75">
        <v>0.5</v>
      </c>
      <c r="DE96" s="75">
        <v>0</v>
      </c>
      <c r="DF96" s="75">
        <v>0.8113750969539288</v>
      </c>
      <c r="DG96" s="75">
        <v>44.43845759668489</v>
      </c>
      <c r="DH96" s="76">
        <v>43.15</v>
      </c>
      <c r="DI96" s="76">
        <v>68.11</v>
      </c>
      <c r="DJ96" s="76">
        <v>86.86</v>
      </c>
      <c r="DK96" s="76">
        <v>0.3333333333333333</v>
      </c>
      <c r="DL96" s="76">
        <v>8.51</v>
      </c>
      <c r="DM96" s="76">
        <v>0.73</v>
      </c>
      <c r="DN96" s="76">
        <v>0.1</v>
      </c>
      <c r="DO96" s="76">
        <v>0.15484</v>
      </c>
      <c r="DP96" s="77">
        <v>35</v>
      </c>
      <c r="DQ96" s="77">
        <v>15</v>
      </c>
      <c r="DR96" s="77">
        <v>0.462599992752075</v>
      </c>
      <c r="DS96" s="77">
        <v>0.0730052684565525</v>
      </c>
      <c r="DT96" s="77">
        <v>2.748</v>
      </c>
      <c r="DU96" s="77"/>
    </row>
    <row r="97" spans="1:125" ht="14.25">
      <c r="A97" t="s">
        <v>185</v>
      </c>
      <c r="B97" s="51">
        <v>6</v>
      </c>
      <c r="C97" s="51" t="s">
        <v>231</v>
      </c>
      <c r="D97" s="51" t="s">
        <v>135</v>
      </c>
      <c r="F97" s="51" t="s">
        <v>122</v>
      </c>
      <c r="G97" s="52">
        <f t="shared" si="13"/>
        <v>55.38590483517868</v>
      </c>
      <c r="H97" s="53">
        <f t="shared" si="14"/>
        <v>43.58409891659809</v>
      </c>
      <c r="I97" s="53">
        <f t="shared" si="14"/>
        <v>49.35228155288953</v>
      </c>
      <c r="J97" s="53">
        <f t="shared" si="14"/>
        <v>45.5706248285536</v>
      </c>
      <c r="K97" s="53">
        <f t="shared" si="14"/>
        <v>87.35350286416751</v>
      </c>
      <c r="L97" s="53">
        <f t="shared" si="14"/>
        <v>51.069016013684674</v>
      </c>
      <c r="M97" s="53">
        <f t="shared" si="15"/>
        <v>3.9243488491048595</v>
      </c>
      <c r="N97" s="53">
        <f t="shared" si="15"/>
        <v>1.8352721320699967</v>
      </c>
      <c r="O97" s="53">
        <f t="shared" si="15"/>
        <v>1.5052112059240408</v>
      </c>
      <c r="P97" s="53">
        <f t="shared" si="15"/>
        <v>14.267662940502507</v>
      </c>
      <c r="Q97" s="53">
        <f t="shared" si="15"/>
        <v>3.4841412470023982</v>
      </c>
      <c r="R97" s="54">
        <f t="shared" si="16"/>
        <v>13.08116283034953</v>
      </c>
      <c r="S97" s="55">
        <f t="shared" si="17"/>
        <v>18.352721320699967</v>
      </c>
      <c r="T97" s="55">
        <f t="shared" si="18"/>
        <v>7.526056029620204</v>
      </c>
      <c r="U97" s="55">
        <f t="shared" si="19"/>
        <v>47.55887646834169</v>
      </c>
      <c r="V97" s="55">
        <f t="shared" si="20"/>
        <v>34.84141247002398</v>
      </c>
      <c r="W97" s="56">
        <v>0.3559</v>
      </c>
      <c r="X97" s="56">
        <v>0.15702</v>
      </c>
      <c r="Y97" s="56">
        <v>0.20627</v>
      </c>
      <c r="Z97" s="56"/>
      <c r="AA97" s="56">
        <v>0.2529</v>
      </c>
      <c r="AB97" s="56">
        <v>0.13323</v>
      </c>
      <c r="AC97" s="57">
        <v>0</v>
      </c>
      <c r="AD97" s="58">
        <v>0.79604</v>
      </c>
      <c r="AE97" s="59">
        <v>0.9613</v>
      </c>
      <c r="AF97" s="59">
        <v>0.17241</v>
      </c>
      <c r="AG97" s="60">
        <v>0.398</v>
      </c>
      <c r="AH97" s="60">
        <v>0.35453</v>
      </c>
      <c r="AI97" s="60">
        <v>0.66667</v>
      </c>
      <c r="AJ97" s="60">
        <v>0.18519</v>
      </c>
      <c r="AK97" s="61">
        <v>0</v>
      </c>
      <c r="AL97" s="62">
        <v>0.59459</v>
      </c>
      <c r="AM97" s="62">
        <v>0.19241</v>
      </c>
      <c r="AN97" s="62">
        <v>0.7385</v>
      </c>
      <c r="AO97" s="63">
        <v>0.30837</v>
      </c>
      <c r="AP97" s="63">
        <v>0.48382</v>
      </c>
      <c r="AQ97" s="63"/>
      <c r="AR97" s="63">
        <v>0.03253</v>
      </c>
      <c r="AS97" s="63">
        <v>0.21687</v>
      </c>
      <c r="AT97" s="63">
        <v>0.3055</v>
      </c>
      <c r="AU97" s="63">
        <v>0.42508</v>
      </c>
      <c r="AV97" s="63">
        <v>0.14791</v>
      </c>
      <c r="AW97" s="60">
        <v>0.58644</v>
      </c>
      <c r="AX97" s="64">
        <v>0</v>
      </c>
      <c r="AY97" s="64">
        <v>0.55535</v>
      </c>
      <c r="AZ97" s="64">
        <v>0.4375</v>
      </c>
      <c r="BA97" s="65">
        <v>0</v>
      </c>
      <c r="BB97" s="64">
        <v>0.66667</v>
      </c>
      <c r="BC97" s="66">
        <v>0.625</v>
      </c>
      <c r="BD97" s="66">
        <v>0.5</v>
      </c>
      <c r="BE97" s="66">
        <v>0</v>
      </c>
      <c r="BF97" s="67"/>
      <c r="BG97" s="64">
        <v>0.33728</v>
      </c>
      <c r="BH97" s="64">
        <v>0.26066</v>
      </c>
      <c r="BI97" s="68">
        <v>0.30176</v>
      </c>
      <c r="BJ97" s="68">
        <v>0.56489</v>
      </c>
      <c r="BK97" s="68">
        <v>0.56922</v>
      </c>
      <c r="BL97" s="68">
        <v>0.64</v>
      </c>
      <c r="BM97" s="69"/>
      <c r="BN97" s="68">
        <v>0.01902</v>
      </c>
      <c r="BO97" s="68">
        <v>0.03713</v>
      </c>
      <c r="BP97" s="68">
        <v>0.04198</v>
      </c>
      <c r="BQ97" s="68">
        <v>0.02981</v>
      </c>
      <c r="BR97" s="70">
        <v>0.44597</v>
      </c>
      <c r="BS97" s="70">
        <v>0.98853</v>
      </c>
      <c r="BT97" s="70">
        <v>0.17906</v>
      </c>
      <c r="BU97" s="71"/>
      <c r="BV97" s="70">
        <v>0.10372</v>
      </c>
      <c r="BW97" s="70">
        <v>0.02879</v>
      </c>
      <c r="BX97" s="70">
        <v>0.67778</v>
      </c>
      <c r="BY97" s="72">
        <v>28.272</v>
      </c>
      <c r="BZ97" s="56">
        <v>0.0549204919180115</v>
      </c>
      <c r="CA97" s="56"/>
      <c r="CB97" s="73">
        <v>127.755</v>
      </c>
      <c r="CC97" s="73">
        <v>0.14491391918377772</v>
      </c>
      <c r="CD97" s="73">
        <v>0</v>
      </c>
      <c r="CE97" s="74">
        <v>85.86665</v>
      </c>
      <c r="CF97" s="74">
        <v>0.99371</v>
      </c>
      <c r="CG97" s="74">
        <v>6.6</v>
      </c>
      <c r="CH97" s="74">
        <v>39.8</v>
      </c>
      <c r="CI97" s="74"/>
      <c r="CJ97" s="74">
        <v>0.6666666666666666</v>
      </c>
      <c r="CK97" s="74">
        <v>98</v>
      </c>
      <c r="CL97" s="74">
        <v>0</v>
      </c>
      <c r="CM97" s="74">
        <v>61</v>
      </c>
      <c r="CN97" s="74"/>
      <c r="CO97" s="74">
        <v>76.7</v>
      </c>
      <c r="CP97" s="74">
        <v>89.1179978847504</v>
      </c>
      <c r="CQ97" s="74">
        <v>47.312</v>
      </c>
      <c r="CR97" s="74">
        <v>1.23612</v>
      </c>
      <c r="CS97" s="74">
        <v>17.98564</v>
      </c>
      <c r="CT97" s="74">
        <v>25.66659</v>
      </c>
      <c r="CU97" s="74">
        <v>9.57483</v>
      </c>
      <c r="CV97" s="74"/>
      <c r="CW97" s="74">
        <v>17.299999237060597</v>
      </c>
      <c r="CX97" s="75">
        <v>0</v>
      </c>
      <c r="CY97" s="75">
        <v>0.5909</v>
      </c>
      <c r="CZ97" s="75">
        <v>0.4375</v>
      </c>
      <c r="DA97" s="75">
        <v>0</v>
      </c>
      <c r="DB97" s="75">
        <v>0.6666666666666666</v>
      </c>
      <c r="DC97" s="75">
        <v>0.625</v>
      </c>
      <c r="DD97" s="75">
        <v>0.5</v>
      </c>
      <c r="DE97" s="75">
        <v>0</v>
      </c>
      <c r="DF97" s="75">
        <v>3.9153703463944978</v>
      </c>
      <c r="DG97" s="75">
        <v>755.8159933062623</v>
      </c>
      <c r="DH97" s="76">
        <v>59.23</v>
      </c>
      <c r="DI97" s="76">
        <v>68.17</v>
      </c>
      <c r="DJ97" s="76">
        <v>83.79</v>
      </c>
      <c r="DK97" s="76">
        <v>0.5333333333333333</v>
      </c>
      <c r="DL97" s="76">
        <v>29.22</v>
      </c>
      <c r="DM97" s="76">
        <v>0.93</v>
      </c>
      <c r="DN97" s="76">
        <v>0.67</v>
      </c>
      <c r="DO97" s="76">
        <v>1.34254</v>
      </c>
      <c r="DP97" s="77">
        <v>63.6</v>
      </c>
      <c r="DQ97" s="77">
        <v>98.9</v>
      </c>
      <c r="DR97" s="77">
        <v>0.733799993991852</v>
      </c>
      <c r="DS97" s="77">
        <v>0.3043490774248178</v>
      </c>
      <c r="DT97" s="77">
        <v>2.855</v>
      </c>
      <c r="DU97" s="77"/>
    </row>
    <row r="98" spans="1:125" ht="14.25">
      <c r="A98" t="s">
        <v>186</v>
      </c>
      <c r="B98" s="51">
        <v>5</v>
      </c>
      <c r="C98" s="51" t="s">
        <v>231</v>
      </c>
      <c r="D98" s="51" t="s">
        <v>130</v>
      </c>
      <c r="F98" s="51" t="s">
        <v>131</v>
      </c>
      <c r="G98" s="52">
        <f t="shared" si="13"/>
        <v>44.61319981934137</v>
      </c>
      <c r="H98" s="53">
        <f t="shared" si="14"/>
        <v>48.16837928688708</v>
      </c>
      <c r="I98" s="53">
        <f t="shared" si="14"/>
        <v>14.178588839617163</v>
      </c>
      <c r="J98" s="53">
        <f t="shared" si="14"/>
        <v>60.33374252120595</v>
      </c>
      <c r="K98" s="53">
        <f t="shared" si="14"/>
        <v>59.490977887018715</v>
      </c>
      <c r="L98" s="53">
        <f t="shared" si="14"/>
        <v>40.89431056197794</v>
      </c>
      <c r="M98" s="53">
        <f t="shared" si="15"/>
        <v>5.200545780051149</v>
      </c>
      <c r="N98" s="53">
        <f t="shared" si="15"/>
        <v>-2.1029662890361283</v>
      </c>
      <c r="O98" s="53">
        <f t="shared" si="15"/>
        <v>5.838986746116688</v>
      </c>
      <c r="P98" s="53">
        <f t="shared" si="15"/>
        <v>8.88991252696711</v>
      </c>
      <c r="Q98" s="53">
        <f t="shared" si="15"/>
        <v>2.629916220104997</v>
      </c>
      <c r="R98" s="54">
        <f t="shared" si="16"/>
        <v>17.3351526001705</v>
      </c>
      <c r="S98" s="55">
        <f t="shared" si="17"/>
        <v>-21.029662890361283</v>
      </c>
      <c r="T98" s="55">
        <f t="shared" si="18"/>
        <v>29.19493373058344</v>
      </c>
      <c r="U98" s="55">
        <f t="shared" si="19"/>
        <v>29.633041756557034</v>
      </c>
      <c r="V98" s="55">
        <f t="shared" si="20"/>
        <v>26.29916220104997</v>
      </c>
      <c r="W98" s="56">
        <v>0.14971</v>
      </c>
      <c r="X98" s="56">
        <v>0.15667</v>
      </c>
      <c r="Y98" s="56">
        <v>0.27874</v>
      </c>
      <c r="Z98" s="56"/>
      <c r="AA98" s="56">
        <v>0</v>
      </c>
      <c r="AB98" s="56">
        <v>0.03196</v>
      </c>
      <c r="AC98" s="57">
        <v>0</v>
      </c>
      <c r="AD98" s="58">
        <v>0.73344</v>
      </c>
      <c r="AE98" s="59">
        <v>0.28836</v>
      </c>
      <c r="AF98" s="59">
        <v>0.03762</v>
      </c>
      <c r="AG98" s="60">
        <v>0.125</v>
      </c>
      <c r="AH98" s="60">
        <v>0.0108</v>
      </c>
      <c r="AI98" s="60">
        <v>0</v>
      </c>
      <c r="AJ98" s="60">
        <v>0.18519</v>
      </c>
      <c r="AK98" s="61">
        <v>0</v>
      </c>
      <c r="AL98" s="62">
        <v>0.27027</v>
      </c>
      <c r="AM98" s="62">
        <v>0.08767</v>
      </c>
      <c r="AN98" s="62">
        <v>0.39169</v>
      </c>
      <c r="AO98" s="63">
        <v>0.23067</v>
      </c>
      <c r="AP98" s="63">
        <v>0.29903</v>
      </c>
      <c r="AQ98" s="63"/>
      <c r="AR98" s="63">
        <v>0.13931</v>
      </c>
      <c r="AS98" s="63">
        <v>0.25442</v>
      </c>
      <c r="AT98" s="63">
        <v>0.60146</v>
      </c>
      <c r="AU98" s="63">
        <v>0.58789</v>
      </c>
      <c r="AV98" s="63">
        <v>0.43363</v>
      </c>
      <c r="AW98" s="60">
        <v>0.69831</v>
      </c>
      <c r="AX98" s="64">
        <v>0</v>
      </c>
      <c r="AY98" s="64">
        <v>0.38869</v>
      </c>
      <c r="AZ98" s="64">
        <v>0.625</v>
      </c>
      <c r="BA98" s="65">
        <v>0</v>
      </c>
      <c r="BB98" s="64">
        <v>0.66667</v>
      </c>
      <c r="BC98" s="66">
        <v>0.625</v>
      </c>
      <c r="BD98" s="66">
        <v>0</v>
      </c>
      <c r="BE98" s="66">
        <v>0</v>
      </c>
      <c r="BF98" s="67"/>
      <c r="BG98" s="64">
        <v>0.11436</v>
      </c>
      <c r="BH98" s="64">
        <v>0.02345</v>
      </c>
      <c r="BI98" s="68">
        <v>0.01165</v>
      </c>
      <c r="BJ98" s="68">
        <v>0.46147</v>
      </c>
      <c r="BK98" s="68">
        <v>0.43257</v>
      </c>
      <c r="BL98" s="68">
        <v>0.4</v>
      </c>
      <c r="BM98" s="69"/>
      <c r="BN98" s="68">
        <v>0.00153</v>
      </c>
      <c r="BO98" s="68">
        <v>0.0429</v>
      </c>
      <c r="BP98" s="68">
        <v>0.00812</v>
      </c>
      <c r="BQ98" s="68">
        <v>0.00879</v>
      </c>
      <c r="BR98" s="70">
        <v>0.26788</v>
      </c>
      <c r="BS98" s="70">
        <v>0.4682</v>
      </c>
      <c r="BT98" s="70">
        <v>0.08583</v>
      </c>
      <c r="BU98" s="71"/>
      <c r="BV98" s="70">
        <v>0.01368</v>
      </c>
      <c r="BW98" s="70">
        <v>0.07245</v>
      </c>
      <c r="BX98" s="70">
        <v>0.03333</v>
      </c>
      <c r="BY98" s="72">
        <v>17.554</v>
      </c>
      <c r="BZ98" s="56">
        <v>0.0547273405623349</v>
      </c>
      <c r="CA98" s="56"/>
      <c r="CB98" s="73">
        <v>14.4922</v>
      </c>
      <c r="CC98" s="73">
        <v>0.03535503133188602</v>
      </c>
      <c r="CD98" s="73">
        <v>0</v>
      </c>
      <c r="CE98" s="74">
        <v>81.55662</v>
      </c>
      <c r="CF98" s="74">
        <v>0.88433</v>
      </c>
      <c r="CG98" s="74">
        <v>2.3</v>
      </c>
      <c r="CH98" s="74">
        <v>12.5</v>
      </c>
      <c r="CI98" s="74">
        <v>0.813195266043744</v>
      </c>
      <c r="CJ98" s="74">
        <v>0</v>
      </c>
      <c r="CK98" s="74">
        <v>98</v>
      </c>
      <c r="CL98" s="74">
        <v>0</v>
      </c>
      <c r="CM98" s="74">
        <v>49</v>
      </c>
      <c r="CN98" s="74">
        <v>0.79</v>
      </c>
      <c r="CO98" s="74">
        <v>45.8</v>
      </c>
      <c r="CP98" s="74">
        <v>73.4570026397705</v>
      </c>
      <c r="CQ98" s="74"/>
      <c r="CR98" s="74">
        <v>5.13014</v>
      </c>
      <c r="CS98" s="74">
        <v>21.09985</v>
      </c>
      <c r="CT98" s="74">
        <v>44.19526</v>
      </c>
      <c r="CU98" s="74">
        <v>13.22737</v>
      </c>
      <c r="CV98" s="74"/>
      <c r="CW98" s="74">
        <v>20.599998474121108</v>
      </c>
      <c r="CX98" s="75">
        <v>0</v>
      </c>
      <c r="CY98" s="75">
        <v>0.4545</v>
      </c>
      <c r="CZ98" s="75">
        <v>0.625</v>
      </c>
      <c r="DA98" s="75">
        <v>0</v>
      </c>
      <c r="DB98" s="75">
        <v>0.6666666666666666</v>
      </c>
      <c r="DC98" s="75">
        <v>0.625</v>
      </c>
      <c r="DD98" s="75">
        <v>0</v>
      </c>
      <c r="DE98" s="75">
        <v>0</v>
      </c>
      <c r="DF98" s="75">
        <v>1.3280821603652362</v>
      </c>
      <c r="DG98" s="75">
        <v>106.91426043143314</v>
      </c>
      <c r="DH98" s="76">
        <v>42.29</v>
      </c>
      <c r="DI98" s="76">
        <v>62.05</v>
      </c>
      <c r="DJ98" s="76">
        <v>79.2</v>
      </c>
      <c r="DK98" s="76">
        <v>0.3333333333333333</v>
      </c>
      <c r="DL98" s="76">
        <v>2.35</v>
      </c>
      <c r="DM98" s="76">
        <v>1</v>
      </c>
      <c r="DN98" s="76">
        <v>0.17</v>
      </c>
      <c r="DO98" s="76">
        <v>0.409</v>
      </c>
      <c r="DP98" s="77">
        <v>51.9</v>
      </c>
      <c r="DQ98" s="77">
        <v>49</v>
      </c>
      <c r="DR98" s="77"/>
      <c r="DS98" s="77">
        <v>0.04098147210570488</v>
      </c>
      <c r="DT98" s="77">
        <v>7.067</v>
      </c>
      <c r="DU98" s="77">
        <v>1</v>
      </c>
    </row>
    <row r="99" spans="1:125" ht="14.25">
      <c r="A99" t="s">
        <v>187</v>
      </c>
      <c r="B99" s="51">
        <v>3</v>
      </c>
      <c r="C99" s="51" t="s">
        <v>231</v>
      </c>
      <c r="D99" s="51" t="s">
        <v>135</v>
      </c>
      <c r="F99" s="51" t="s">
        <v>128</v>
      </c>
      <c r="G99" s="52">
        <f t="shared" si="13"/>
        <v>58.029229048345556</v>
      </c>
      <c r="H99" s="53">
        <f t="shared" si="14"/>
        <v>45.87936637815338</v>
      </c>
      <c r="I99" s="53">
        <f t="shared" si="14"/>
        <v>52.95481535370223</v>
      </c>
      <c r="J99" s="53">
        <f t="shared" si="14"/>
        <v>78.32064651042462</v>
      </c>
      <c r="K99" s="53">
        <f t="shared" si="14"/>
        <v>53.35548826630636</v>
      </c>
      <c r="L99" s="53">
        <f t="shared" si="14"/>
        <v>59.63582873314114</v>
      </c>
      <c r="M99" s="53">
        <f t="shared" si="15"/>
        <v>4.563317902813299</v>
      </c>
      <c r="N99" s="53">
        <f t="shared" si="15"/>
        <v>2.238631459262292</v>
      </c>
      <c r="O99" s="53">
        <f t="shared" si="15"/>
        <v>11.119118367032101</v>
      </c>
      <c r="P99" s="53">
        <f t="shared" si="15"/>
        <v>7.705700691460864</v>
      </c>
      <c r="Q99" s="53">
        <f t="shared" si="15"/>
        <v>4.203374433696285</v>
      </c>
      <c r="R99" s="54">
        <f t="shared" si="16"/>
        <v>15.21105967604433</v>
      </c>
      <c r="S99" s="55">
        <f t="shared" si="17"/>
        <v>22.38631459262292</v>
      </c>
      <c r="T99" s="55">
        <f t="shared" si="18"/>
        <v>55.595591835160505</v>
      </c>
      <c r="U99" s="55">
        <f t="shared" si="19"/>
        <v>25.685668971536213</v>
      </c>
      <c r="V99" s="55">
        <f t="shared" si="20"/>
        <v>42.033744336962855</v>
      </c>
      <c r="W99" s="56">
        <v>0.25613</v>
      </c>
      <c r="X99" s="56">
        <v>0.15611</v>
      </c>
      <c r="Y99" s="56">
        <v>0.12765</v>
      </c>
      <c r="Z99" s="56"/>
      <c r="AA99" s="56">
        <v>0</v>
      </c>
      <c r="AB99" s="56">
        <v>0.12676</v>
      </c>
      <c r="AC99" s="57">
        <v>0</v>
      </c>
      <c r="AD99" s="58">
        <v>0.48474</v>
      </c>
      <c r="AE99" s="59">
        <v>1</v>
      </c>
      <c r="AF99" s="59">
        <v>0.18495</v>
      </c>
      <c r="AG99" s="60">
        <v>0.237</v>
      </c>
      <c r="AH99" s="60">
        <v>0.5844</v>
      </c>
      <c r="AI99" s="60">
        <v>1</v>
      </c>
      <c r="AJ99" s="60">
        <v>0.14815</v>
      </c>
      <c r="AK99" s="61">
        <v>1</v>
      </c>
      <c r="AL99" s="62">
        <v>0.67568</v>
      </c>
      <c r="AM99" s="62">
        <v>0.10801</v>
      </c>
      <c r="AN99" s="62">
        <v>0.63973</v>
      </c>
      <c r="AO99" s="63">
        <v>0.56907</v>
      </c>
      <c r="AP99" s="63">
        <v>0.8297</v>
      </c>
      <c r="AQ99" s="63"/>
      <c r="AR99" s="63">
        <v>0.18504</v>
      </c>
      <c r="AS99" s="63">
        <v>0.25555</v>
      </c>
      <c r="AT99" s="63">
        <v>0.37818</v>
      </c>
      <c r="AU99" s="63">
        <v>0.48625</v>
      </c>
      <c r="AV99" s="63">
        <v>0.14602</v>
      </c>
      <c r="AW99" s="60">
        <v>0.49831</v>
      </c>
      <c r="AX99" s="64">
        <v>0.5</v>
      </c>
      <c r="AY99" s="64">
        <v>0.61095</v>
      </c>
      <c r="AZ99" s="64">
        <v>1</v>
      </c>
      <c r="BA99" s="65">
        <v>0</v>
      </c>
      <c r="BB99" s="64">
        <v>1</v>
      </c>
      <c r="BC99" s="66">
        <v>0.875</v>
      </c>
      <c r="BD99" s="66">
        <v>0</v>
      </c>
      <c r="BE99" s="66">
        <v>0</v>
      </c>
      <c r="BF99" s="67"/>
      <c r="BG99" s="64">
        <v>0.06508</v>
      </c>
      <c r="BH99" s="64">
        <v>0.05758</v>
      </c>
      <c r="BI99" s="68">
        <v>0.17349</v>
      </c>
      <c r="BJ99" s="68">
        <v>0.40537</v>
      </c>
      <c r="BK99" s="68">
        <v>0.24144</v>
      </c>
      <c r="BL99" s="68">
        <v>0.44001</v>
      </c>
      <c r="BM99" s="69"/>
      <c r="BN99" s="68">
        <v>0.01327</v>
      </c>
      <c r="BO99" s="68">
        <v>0.10726</v>
      </c>
      <c r="BP99" s="68">
        <v>0.01963</v>
      </c>
      <c r="BQ99" s="68">
        <v>0.01874</v>
      </c>
      <c r="BR99" s="70">
        <v>0.50989</v>
      </c>
      <c r="BS99" s="70">
        <v>0.72576</v>
      </c>
      <c r="BT99" s="70">
        <v>0.05692</v>
      </c>
      <c r="BU99" s="71"/>
      <c r="BV99" s="70">
        <v>0.06877</v>
      </c>
      <c r="BW99" s="70">
        <v>0.04858</v>
      </c>
      <c r="BX99" s="70">
        <v>0.1</v>
      </c>
      <c r="BY99" s="72">
        <v>23.086</v>
      </c>
      <c r="BZ99" s="56">
        <v>0.05442644846357105</v>
      </c>
      <c r="CA99" s="56"/>
      <c r="CB99" s="73">
        <v>34.452</v>
      </c>
      <c r="CC99" s="73">
        <v>0.1379174498160727</v>
      </c>
      <c r="CD99" s="73">
        <v>0</v>
      </c>
      <c r="CE99" s="74">
        <v>64.43254</v>
      </c>
      <c r="CF99" s="74">
        <v>1.01003</v>
      </c>
      <c r="CG99" s="74">
        <v>7</v>
      </c>
      <c r="CH99" s="74">
        <v>23.7</v>
      </c>
      <c r="CI99" s="74"/>
      <c r="CJ99" s="74">
        <v>1</v>
      </c>
      <c r="CK99" s="74">
        <v>84</v>
      </c>
      <c r="CL99" s="74">
        <v>1</v>
      </c>
      <c r="CM99" s="74">
        <v>64</v>
      </c>
      <c r="CN99" s="74">
        <v>0.95</v>
      </c>
      <c r="CO99" s="74">
        <v>67.9</v>
      </c>
      <c r="CP99" s="74"/>
      <c r="CQ99" s="74"/>
      <c r="CR99" s="74">
        <v>6.79782</v>
      </c>
      <c r="CS99" s="74">
        <v>21.1937</v>
      </c>
      <c r="CT99" s="74">
        <v>30.21638</v>
      </c>
      <c r="CU99" s="74">
        <v>10.94721</v>
      </c>
      <c r="CV99" s="74"/>
      <c r="CW99" s="74">
        <v>14.700000762939503</v>
      </c>
      <c r="CX99" s="75">
        <v>0.5</v>
      </c>
      <c r="CY99" s="75">
        <v>0.6364</v>
      </c>
      <c r="CZ99" s="75">
        <v>1</v>
      </c>
      <c r="DA99" s="75">
        <v>0</v>
      </c>
      <c r="DB99" s="75">
        <v>1</v>
      </c>
      <c r="DC99" s="75">
        <v>0.875</v>
      </c>
      <c r="DD99" s="75">
        <v>0</v>
      </c>
      <c r="DE99" s="75">
        <v>0</v>
      </c>
      <c r="DF99" s="75">
        <v>0.7560997676748343</v>
      </c>
      <c r="DG99" s="75">
        <v>200.27594687546994</v>
      </c>
      <c r="DH99" s="76">
        <v>51.74</v>
      </c>
      <c r="DI99" s="76">
        <v>58.73</v>
      </c>
      <c r="DJ99" s="76">
        <v>72.78</v>
      </c>
      <c r="DK99" s="76">
        <v>0.36666666666666664</v>
      </c>
      <c r="DL99" s="76">
        <v>20.39</v>
      </c>
      <c r="DM99" s="76">
        <v>1.78</v>
      </c>
      <c r="DN99" s="76">
        <v>0.34</v>
      </c>
      <c r="DO99" s="76">
        <v>0.85103</v>
      </c>
      <c r="DP99" s="77">
        <v>67.8</v>
      </c>
      <c r="DQ99" s="77">
        <v>73.7</v>
      </c>
      <c r="DR99" s="77"/>
      <c r="DS99" s="77">
        <v>0.20212226736121733</v>
      </c>
      <c r="DT99" s="77">
        <v>4.764</v>
      </c>
      <c r="DU99" s="77">
        <v>3</v>
      </c>
    </row>
    <row r="100" spans="1:125" ht="14.25">
      <c r="A100" t="s">
        <v>188</v>
      </c>
      <c r="B100" s="51">
        <v>6</v>
      </c>
      <c r="C100" s="51" t="s">
        <v>230</v>
      </c>
      <c r="D100" s="51" t="s">
        <v>124</v>
      </c>
      <c r="F100" s="51" t="s">
        <v>122</v>
      </c>
      <c r="G100" s="52">
        <f t="shared" si="13"/>
        <v>68.78155959752685</v>
      </c>
      <c r="H100" s="53">
        <f t="shared" si="14"/>
        <v>49.85312503798277</v>
      </c>
      <c r="I100" s="53">
        <f t="shared" si="14"/>
        <v>72.23130860825322</v>
      </c>
      <c r="J100" s="53">
        <f t="shared" si="14"/>
        <v>56.017516043237556</v>
      </c>
      <c r="K100" s="53">
        <f t="shared" si="14"/>
        <v>96.99212498617842</v>
      </c>
      <c r="L100" s="53">
        <f t="shared" si="14"/>
        <v>68.81372331198226</v>
      </c>
      <c r="M100" s="53">
        <f t="shared" si="15"/>
        <v>5.669554475703325</v>
      </c>
      <c r="N100" s="53">
        <f t="shared" si="15"/>
        <v>4.396932749323314</v>
      </c>
      <c r="O100" s="53">
        <f t="shared" si="15"/>
        <v>4.571940237000184</v>
      </c>
      <c r="P100" s="53">
        <f t="shared" si="15"/>
        <v>16.128014941804146</v>
      </c>
      <c r="Q100" s="53">
        <f t="shared" si="15"/>
        <v>4.973911456186402</v>
      </c>
      <c r="R100" s="54">
        <f t="shared" si="16"/>
        <v>18.898514919011085</v>
      </c>
      <c r="S100" s="55">
        <f t="shared" si="17"/>
        <v>43.969327493233145</v>
      </c>
      <c r="T100" s="55">
        <f t="shared" si="18"/>
        <v>22.85970118500092</v>
      </c>
      <c r="U100" s="55">
        <f t="shared" si="19"/>
        <v>53.76004980601381</v>
      </c>
      <c r="V100" s="55">
        <f t="shared" si="20"/>
        <v>49.739114561864014</v>
      </c>
      <c r="W100" s="56">
        <v>0.28251</v>
      </c>
      <c r="X100" s="56">
        <v>0.15574</v>
      </c>
      <c r="Y100" s="56">
        <v>0.20589</v>
      </c>
      <c r="Z100" s="56"/>
      <c r="AA100" s="56">
        <v>0</v>
      </c>
      <c r="AB100" s="56">
        <v>0.11033</v>
      </c>
      <c r="AC100" s="57">
        <v>0</v>
      </c>
      <c r="AD100" s="58">
        <v>0.69321</v>
      </c>
      <c r="AE100" s="59">
        <v>0.95404</v>
      </c>
      <c r="AF100" s="59">
        <v>0.29154</v>
      </c>
      <c r="AG100" s="60">
        <v>0.688</v>
      </c>
      <c r="AH100" s="60">
        <v>0.35453</v>
      </c>
      <c r="AI100" s="60">
        <v>0.33333</v>
      </c>
      <c r="AJ100" s="60">
        <v>0</v>
      </c>
      <c r="AK100" s="61">
        <v>0</v>
      </c>
      <c r="AL100" s="62">
        <v>0.72973</v>
      </c>
      <c r="AM100" s="62">
        <v>0.28335</v>
      </c>
      <c r="AN100" s="62">
        <v>0.90572</v>
      </c>
      <c r="AO100" s="63">
        <v>0.65533</v>
      </c>
      <c r="AP100" s="63">
        <v>0.70175</v>
      </c>
      <c r="AQ100" s="63"/>
      <c r="AR100" s="63">
        <v>0.0049</v>
      </c>
      <c r="AS100" s="63">
        <v>0.21024</v>
      </c>
      <c r="AT100" s="63">
        <v>0.17395</v>
      </c>
      <c r="AU100" s="63">
        <v>0.32482</v>
      </c>
      <c r="AV100" s="63">
        <v>0.17699</v>
      </c>
      <c r="AW100" s="60">
        <v>0</v>
      </c>
      <c r="AX100" s="64">
        <v>0</v>
      </c>
      <c r="AY100" s="64">
        <v>0.66642</v>
      </c>
      <c r="AZ100" s="64">
        <v>0.375</v>
      </c>
      <c r="BA100" s="65">
        <v>0</v>
      </c>
      <c r="BB100" s="64">
        <v>0.66667</v>
      </c>
      <c r="BC100" s="66">
        <v>0.75</v>
      </c>
      <c r="BD100" s="66">
        <v>0</v>
      </c>
      <c r="BE100" s="66">
        <v>0</v>
      </c>
      <c r="BF100" s="67"/>
      <c r="BG100" s="64">
        <v>0.17372</v>
      </c>
      <c r="BH100" s="64">
        <v>0.1465</v>
      </c>
      <c r="BI100" s="68">
        <v>0.44288</v>
      </c>
      <c r="BJ100" s="68">
        <v>0.64667</v>
      </c>
      <c r="BK100" s="68">
        <v>0.67312</v>
      </c>
      <c r="BL100" s="68">
        <v>0.64</v>
      </c>
      <c r="BM100" s="69"/>
      <c r="BN100" s="68">
        <v>0.01431</v>
      </c>
      <c r="BO100" s="68">
        <v>0.07756</v>
      </c>
      <c r="BP100" s="68">
        <v>0.07989</v>
      </c>
      <c r="BQ100" s="68">
        <v>0.04221</v>
      </c>
      <c r="BR100" s="70">
        <v>0.8554</v>
      </c>
      <c r="BS100" s="70">
        <v>0.99479</v>
      </c>
      <c r="BT100" s="70">
        <v>0.27055</v>
      </c>
      <c r="BU100" s="71"/>
      <c r="BV100" s="70">
        <v>0.19654</v>
      </c>
      <c r="BW100" s="70">
        <v>0.03921</v>
      </c>
      <c r="BX100" s="70">
        <v>0.67778</v>
      </c>
      <c r="BY100" s="72">
        <v>24.457</v>
      </c>
      <c r="BZ100" s="56">
        <v>0.05422501558400769</v>
      </c>
      <c r="CA100" s="56">
        <v>0.307295463466607</v>
      </c>
      <c r="CB100" s="73">
        <v>72.447</v>
      </c>
      <c r="CC100" s="73">
        <v>0.12014402987342912</v>
      </c>
      <c r="CD100" s="73">
        <v>0</v>
      </c>
      <c r="CE100" s="74">
        <v>78.7865</v>
      </c>
      <c r="CF100" s="74">
        <v>0.99253</v>
      </c>
      <c r="CG100" s="74">
        <v>10.4</v>
      </c>
      <c r="CH100" s="74">
        <v>68.8</v>
      </c>
      <c r="CI100" s="74"/>
      <c r="CJ100" s="74">
        <v>0.3333333333333333</v>
      </c>
      <c r="CK100" s="74">
        <v>28</v>
      </c>
      <c r="CL100" s="74">
        <v>0</v>
      </c>
      <c r="CM100" s="74">
        <v>66</v>
      </c>
      <c r="CN100" s="74">
        <v>2.33</v>
      </c>
      <c r="CO100" s="74">
        <v>91.6</v>
      </c>
      <c r="CP100" s="74">
        <v>159.049999713898</v>
      </c>
      <c r="CQ100" s="74">
        <v>55.83392</v>
      </c>
      <c r="CR100" s="74">
        <v>0.22878</v>
      </c>
      <c r="CS100" s="74"/>
      <c r="CT100" s="74">
        <v>17.43043</v>
      </c>
      <c r="CU100" s="74">
        <v>7.32561</v>
      </c>
      <c r="CV100" s="74">
        <v>8</v>
      </c>
      <c r="CW100" s="74">
        <v>-10.899999618530298</v>
      </c>
      <c r="CX100" s="75">
        <v>0</v>
      </c>
      <c r="CY100" s="75">
        <v>0.6818000000000001</v>
      </c>
      <c r="CZ100" s="75">
        <v>0.375</v>
      </c>
      <c r="DA100" s="75">
        <v>0</v>
      </c>
      <c r="DB100" s="75">
        <v>0.6666666666666666</v>
      </c>
      <c r="DC100" s="75">
        <v>0.75</v>
      </c>
      <c r="DD100" s="75">
        <v>0</v>
      </c>
      <c r="DE100" s="75">
        <v>0</v>
      </c>
      <c r="DF100" s="75">
        <v>2.0170136410370594</v>
      </c>
      <c r="DG100" s="75">
        <v>443.5165854790072</v>
      </c>
      <c r="DH100" s="76">
        <v>67.47</v>
      </c>
      <c r="DI100" s="76">
        <v>73.01</v>
      </c>
      <c r="DJ100" s="76">
        <v>87.28</v>
      </c>
      <c r="DK100" s="76">
        <v>0.5333333333333333</v>
      </c>
      <c r="DL100" s="76">
        <v>21.99</v>
      </c>
      <c r="DM100" s="76">
        <v>1.42</v>
      </c>
      <c r="DN100" s="76">
        <v>1.23</v>
      </c>
      <c r="DO100" s="76">
        <v>1.89299</v>
      </c>
      <c r="DP100" s="77">
        <v>90.5</v>
      </c>
      <c r="DQ100" s="77">
        <v>99.5</v>
      </c>
      <c r="DR100" s="77">
        <v>1.10218000411987</v>
      </c>
      <c r="DS100" s="77">
        <v>0.5758508244155606</v>
      </c>
      <c r="DT100" s="77">
        <v>3.86</v>
      </c>
      <c r="DU100" s="77"/>
    </row>
    <row r="101" spans="1:125" ht="14.25">
      <c r="A101" t="s">
        <v>189</v>
      </c>
      <c r="B101" s="51">
        <v>5</v>
      </c>
      <c r="C101" s="51" t="s">
        <v>167</v>
      </c>
      <c r="D101" s="51" t="s">
        <v>130</v>
      </c>
      <c r="F101" s="51" t="s">
        <v>131</v>
      </c>
      <c r="G101" s="52">
        <f t="shared" si="13"/>
        <v>38.31793720479289</v>
      </c>
      <c r="H101" s="53">
        <f t="shared" si="14"/>
        <v>36.54634709539826</v>
      </c>
      <c r="I101" s="53">
        <f t="shared" si="14"/>
        <v>16.626867166288456</v>
      </c>
      <c r="J101" s="53">
        <f t="shared" si="14"/>
        <v>76.59092327998108</v>
      </c>
      <c r="K101" s="53">
        <f t="shared" si="14"/>
        <v>56.193876588174085</v>
      </c>
      <c r="L101" s="53">
        <f t="shared" si="14"/>
        <v>5.631671894122577</v>
      </c>
      <c r="M101" s="53">
        <f t="shared" si="15"/>
        <v>1.9651411764705884</v>
      </c>
      <c r="N101" s="53">
        <f t="shared" si="15"/>
        <v>-1.8288436983187755</v>
      </c>
      <c r="O101" s="53">
        <f t="shared" si="15"/>
        <v>10.611350808481097</v>
      </c>
      <c r="P101" s="53">
        <f t="shared" si="15"/>
        <v>8.253538476594013</v>
      </c>
      <c r="Q101" s="53">
        <f t="shared" si="15"/>
        <v>-0.3305850550910622</v>
      </c>
      <c r="R101" s="54">
        <f t="shared" si="16"/>
        <v>6.550470588235294</v>
      </c>
      <c r="S101" s="55">
        <f t="shared" si="17"/>
        <v>-18.288436983187754</v>
      </c>
      <c r="T101" s="55">
        <f t="shared" si="18"/>
        <v>53.05675404240549</v>
      </c>
      <c r="U101" s="55">
        <f t="shared" si="19"/>
        <v>27.511794921980044</v>
      </c>
      <c r="V101" s="55">
        <f t="shared" si="20"/>
        <v>-3.3058505509106215</v>
      </c>
      <c r="W101" s="56">
        <v>0.04371</v>
      </c>
      <c r="X101" s="56">
        <v>0.1557</v>
      </c>
      <c r="Y101" s="56">
        <v>0.02392</v>
      </c>
      <c r="Z101" s="56"/>
      <c r="AA101" s="56">
        <v>0</v>
      </c>
      <c r="AB101" s="56">
        <v>0.01946</v>
      </c>
      <c r="AC101" s="57">
        <v>0</v>
      </c>
      <c r="AD101" s="58">
        <v>0.48733</v>
      </c>
      <c r="AE101" s="59">
        <v>0.6776</v>
      </c>
      <c r="AF101" s="59">
        <v>0.04075</v>
      </c>
      <c r="AG101" s="60">
        <v>0.046</v>
      </c>
      <c r="AH101" s="60">
        <v>0.15527</v>
      </c>
      <c r="AI101" s="60">
        <v>0.66667</v>
      </c>
      <c r="AJ101" s="60">
        <v>0.18519</v>
      </c>
      <c r="AK101" s="61">
        <v>1</v>
      </c>
      <c r="AL101" s="62">
        <v>0.43243</v>
      </c>
      <c r="AM101" s="62">
        <v>0.04701</v>
      </c>
      <c r="AN101" s="62">
        <v>0.01235</v>
      </c>
      <c r="AO101" s="63">
        <v>0.32123</v>
      </c>
      <c r="AP101" s="63">
        <v>0.48368</v>
      </c>
      <c r="AQ101" s="63"/>
      <c r="AR101" s="63">
        <v>0.44506</v>
      </c>
      <c r="AS101" s="63">
        <v>0.32272</v>
      </c>
      <c r="AT101" s="63">
        <v>0.53072</v>
      </c>
      <c r="AU101" s="63">
        <v>1</v>
      </c>
      <c r="AV101" s="63">
        <v>0.43363</v>
      </c>
      <c r="AW101" s="60">
        <v>0.24407</v>
      </c>
      <c r="AX101" s="64">
        <v>0.5</v>
      </c>
      <c r="AY101" s="64">
        <v>0.33321</v>
      </c>
      <c r="AZ101" s="64">
        <v>0.625</v>
      </c>
      <c r="BA101" s="65">
        <v>1</v>
      </c>
      <c r="BB101" s="64">
        <v>0.66667</v>
      </c>
      <c r="BC101" s="66">
        <v>0.5</v>
      </c>
      <c r="BD101" s="66">
        <v>0.5</v>
      </c>
      <c r="BE101" s="66">
        <v>0</v>
      </c>
      <c r="BF101" s="67"/>
      <c r="BG101" s="64">
        <v>0.04445</v>
      </c>
      <c r="BH101" s="64">
        <v>0.01979</v>
      </c>
      <c r="BI101" s="68">
        <v>0.01901</v>
      </c>
      <c r="BJ101" s="68">
        <v>0.50186</v>
      </c>
      <c r="BK101" s="68">
        <v>0.46502</v>
      </c>
      <c r="BL101" s="68">
        <v>0.28</v>
      </c>
      <c r="BM101" s="69"/>
      <c r="BN101" s="68">
        <v>0.00096</v>
      </c>
      <c r="BO101" s="68">
        <v>0.10231</v>
      </c>
      <c r="BP101" s="68">
        <v>0.00474</v>
      </c>
      <c r="BQ101" s="68">
        <v>0.00151</v>
      </c>
      <c r="BR101" s="70">
        <v>0.01674</v>
      </c>
      <c r="BS101" s="70">
        <v>0.10636</v>
      </c>
      <c r="BT101" s="70">
        <v>0.02306</v>
      </c>
      <c r="BU101" s="71"/>
      <c r="BV101" s="70">
        <v>0.0026</v>
      </c>
      <c r="BW101" s="70">
        <v>0.00742</v>
      </c>
      <c r="BX101" s="70">
        <v>0.28</v>
      </c>
      <c r="BY101" s="72">
        <v>12.044</v>
      </c>
      <c r="BZ101" s="56">
        <v>0.054209537505164954</v>
      </c>
      <c r="CA101" s="56">
        <v>0.0389689476337608</v>
      </c>
      <c r="CB101" s="73">
        <v>13.6748</v>
      </c>
      <c r="CC101" s="73">
        <v>0.02182447378817898</v>
      </c>
      <c r="CD101" s="73">
        <v>0</v>
      </c>
      <c r="CE101" s="74">
        <v>64.61109</v>
      </c>
      <c r="CF101" s="74"/>
      <c r="CG101" s="74">
        <v>2.4</v>
      </c>
      <c r="CH101" s="74">
        <v>4.6</v>
      </c>
      <c r="CI101" s="74">
        <v>8.93471805174328</v>
      </c>
      <c r="CJ101" s="74">
        <v>0.6666666666666666</v>
      </c>
      <c r="CK101" s="74">
        <v>98</v>
      </c>
      <c r="CL101" s="74">
        <v>1</v>
      </c>
      <c r="CM101" s="74">
        <v>55</v>
      </c>
      <c r="CN101" s="74">
        <v>0.47</v>
      </c>
      <c r="CO101" s="74">
        <v>12</v>
      </c>
      <c r="CP101" s="74">
        <v>91.7089998722076</v>
      </c>
      <c r="CQ101" s="74">
        <v>47.30636</v>
      </c>
      <c r="CR101" s="74"/>
      <c r="CS101" s="74">
        <v>26.76458</v>
      </c>
      <c r="CT101" s="74">
        <v>39.76644</v>
      </c>
      <c r="CU101" s="74">
        <v>22.47278</v>
      </c>
      <c r="CV101" s="74"/>
      <c r="CW101" s="74">
        <v>7.199996948242202</v>
      </c>
      <c r="CX101" s="75">
        <v>0.5</v>
      </c>
      <c r="CY101" s="75">
        <v>0.40909999999999996</v>
      </c>
      <c r="CZ101" s="75">
        <v>0.625</v>
      </c>
      <c r="DA101" s="75">
        <v>1</v>
      </c>
      <c r="DB101" s="75">
        <v>0.6666666666666666</v>
      </c>
      <c r="DC101" s="75">
        <v>0.5</v>
      </c>
      <c r="DD101" s="75">
        <v>0.5</v>
      </c>
      <c r="DE101" s="75">
        <v>0</v>
      </c>
      <c r="DF101" s="75">
        <v>0.5165856854587931</v>
      </c>
      <c r="DG101" s="75">
        <v>96.88742856009941</v>
      </c>
      <c r="DH101" s="76">
        <v>42.72</v>
      </c>
      <c r="DI101" s="76">
        <v>64.44</v>
      </c>
      <c r="DJ101" s="76">
        <v>80.29</v>
      </c>
      <c r="DK101" s="76">
        <v>0.23333333333333334</v>
      </c>
      <c r="DL101" s="76">
        <v>1.48</v>
      </c>
      <c r="DM101" s="76">
        <v>1.72</v>
      </c>
      <c r="DN101" s="76">
        <v>0.12</v>
      </c>
      <c r="DO101" s="76">
        <v>0.08592</v>
      </c>
      <c r="DP101" s="77">
        <v>35.4</v>
      </c>
      <c r="DQ101" s="77">
        <v>14.3</v>
      </c>
      <c r="DR101" s="77">
        <v>0.105669997632504</v>
      </c>
      <c r="DS101" s="77">
        <v>0.008549673888829202</v>
      </c>
      <c r="DT101" s="77">
        <v>0.7927</v>
      </c>
      <c r="DU101" s="77"/>
    </row>
    <row r="102" spans="1:125" ht="14.25">
      <c r="A102" t="s">
        <v>190</v>
      </c>
      <c r="B102" s="51">
        <v>5</v>
      </c>
      <c r="C102" s="51" t="s">
        <v>167</v>
      </c>
      <c r="D102" s="51" t="s">
        <v>130</v>
      </c>
      <c r="F102" s="51" t="s">
        <v>131</v>
      </c>
      <c r="G102" s="52">
        <f t="shared" si="13"/>
        <v>47.64213445692649</v>
      </c>
      <c r="H102" s="53">
        <f aca="true" t="shared" si="21" ref="H102:L138">+(M102-MIN(M$6:M$138))/(MAX(M$6:M$138)-MIN(M$6:M$138))*100</f>
        <v>52.1049716813821</v>
      </c>
      <c r="I102" s="53">
        <f t="shared" si="21"/>
        <v>14.128614211868843</v>
      </c>
      <c r="J102" s="53">
        <f t="shared" si="21"/>
        <v>85.97053683614232</v>
      </c>
      <c r="K102" s="53">
        <f t="shared" si="21"/>
        <v>52.153144590313886</v>
      </c>
      <c r="L102" s="53">
        <f t="shared" si="21"/>
        <v>33.853404964925325</v>
      </c>
      <c r="M102" s="53">
        <f aca="true" t="shared" si="22" ref="M102:Q138">+R102*M$4/SUM($M$4:$Q$4)</f>
        <v>6.296435805626598</v>
      </c>
      <c r="N102" s="53">
        <f t="shared" si="22"/>
        <v>-2.1085617208460117</v>
      </c>
      <c r="O102" s="53">
        <f t="shared" si="22"/>
        <v>13.364775976010725</v>
      </c>
      <c r="P102" s="53">
        <f t="shared" si="22"/>
        <v>7.473636145764336</v>
      </c>
      <c r="Q102" s="53">
        <f t="shared" si="22"/>
        <v>2.0387917102534185</v>
      </c>
      <c r="R102" s="54">
        <f t="shared" si="16"/>
        <v>20.98811935208866</v>
      </c>
      <c r="S102" s="55">
        <f t="shared" si="17"/>
        <v>-21.085617208460118</v>
      </c>
      <c r="T102" s="55">
        <f t="shared" si="18"/>
        <v>66.82387988005362</v>
      </c>
      <c r="U102" s="55">
        <f t="shared" si="19"/>
        <v>24.91212048588112</v>
      </c>
      <c r="V102" s="55">
        <f t="shared" si="20"/>
        <v>20.387917102534185</v>
      </c>
      <c r="W102" s="56">
        <v>0.22389</v>
      </c>
      <c r="X102" s="56">
        <v>0.1555</v>
      </c>
      <c r="Y102" s="56">
        <v>0.27874</v>
      </c>
      <c r="Z102" s="56"/>
      <c r="AA102" s="56">
        <v>0</v>
      </c>
      <c r="AB102" s="56">
        <v>0.02226</v>
      </c>
      <c r="AC102" s="57">
        <v>0</v>
      </c>
      <c r="AD102" s="58">
        <v>0.56936</v>
      </c>
      <c r="AE102" s="59">
        <v>0.76234</v>
      </c>
      <c r="AF102" s="59">
        <v>0.12539</v>
      </c>
      <c r="AG102" s="60">
        <v>0.032</v>
      </c>
      <c r="AH102" s="60">
        <v>0.04046</v>
      </c>
      <c r="AI102" s="60">
        <v>0.33333</v>
      </c>
      <c r="AJ102" s="60">
        <v>0.18519</v>
      </c>
      <c r="AK102" s="61">
        <v>1</v>
      </c>
      <c r="AL102" s="62">
        <v>0.32432</v>
      </c>
      <c r="AM102" s="62">
        <v>0.02668</v>
      </c>
      <c r="AN102" s="62">
        <v>0.09877</v>
      </c>
      <c r="AO102" s="63">
        <v>0.11057</v>
      </c>
      <c r="AP102" s="63">
        <v>0.08636</v>
      </c>
      <c r="AQ102" s="63"/>
      <c r="AR102" s="63">
        <v>0.87983</v>
      </c>
      <c r="AS102" s="63">
        <v>0.29745</v>
      </c>
      <c r="AT102" s="63">
        <v>0.63182</v>
      </c>
      <c r="AU102" s="63">
        <v>0.34441</v>
      </c>
      <c r="AV102" s="63">
        <v>0.43363</v>
      </c>
      <c r="AW102" s="60">
        <v>0.21695</v>
      </c>
      <c r="AX102" s="64">
        <v>0.5</v>
      </c>
      <c r="AY102" s="64">
        <v>0.66642</v>
      </c>
      <c r="AZ102" s="64">
        <v>0.75</v>
      </c>
      <c r="BA102" s="65">
        <v>1</v>
      </c>
      <c r="BB102" s="64">
        <v>1</v>
      </c>
      <c r="BC102" s="66">
        <v>0.75</v>
      </c>
      <c r="BD102" s="66">
        <v>0.5</v>
      </c>
      <c r="BE102" s="66">
        <v>0</v>
      </c>
      <c r="BF102" s="67"/>
      <c r="BG102" s="64">
        <v>0.12143</v>
      </c>
      <c r="BH102" s="64">
        <v>0.0098</v>
      </c>
      <c r="BI102" s="68">
        <v>0.15296</v>
      </c>
      <c r="BJ102" s="68">
        <v>0.4557</v>
      </c>
      <c r="BK102" s="68">
        <v>0.42765</v>
      </c>
      <c r="BL102" s="68">
        <v>0.04</v>
      </c>
      <c r="BM102" s="69"/>
      <c r="BN102" s="68">
        <v>0.00524</v>
      </c>
      <c r="BO102" s="68">
        <v>0.07013</v>
      </c>
      <c r="BP102" s="68">
        <v>0.00203</v>
      </c>
      <c r="BQ102" s="68">
        <v>0.00183</v>
      </c>
      <c r="BR102" s="70">
        <v>0.63166</v>
      </c>
      <c r="BS102" s="70">
        <v>0.09385</v>
      </c>
      <c r="BT102" s="70">
        <v>0.04663</v>
      </c>
      <c r="BU102" s="71"/>
      <c r="BV102" s="70">
        <v>0.00407</v>
      </c>
      <c r="BW102" s="70">
        <v>0.0267</v>
      </c>
      <c r="BX102" s="70">
        <v>0.28</v>
      </c>
      <c r="BY102" s="72">
        <v>21.41</v>
      </c>
      <c r="BZ102" s="56">
        <v>0.05409856669598282</v>
      </c>
      <c r="CA102" s="56"/>
      <c r="CB102" s="73">
        <v>21.1432</v>
      </c>
      <c r="CC102" s="73">
        <v>0.02485279573087947</v>
      </c>
      <c r="CD102" s="73">
        <v>0</v>
      </c>
      <c r="CE102" s="74">
        <v>70.25926</v>
      </c>
      <c r="CF102" s="74">
        <v>0.96137</v>
      </c>
      <c r="CG102" s="74">
        <v>5.1</v>
      </c>
      <c r="CH102" s="74">
        <v>3.2</v>
      </c>
      <c r="CI102" s="74">
        <v>2.48052382098947</v>
      </c>
      <c r="CJ102" s="74">
        <v>0.3333333333333333</v>
      </c>
      <c r="CK102" s="74">
        <v>98</v>
      </c>
      <c r="CL102" s="74">
        <v>1</v>
      </c>
      <c r="CM102" s="74">
        <v>51</v>
      </c>
      <c r="CN102" s="74">
        <v>0.31</v>
      </c>
      <c r="CO102" s="74">
        <v>19.7</v>
      </c>
      <c r="CP102" s="74">
        <v>49.2489993572235</v>
      </c>
      <c r="CQ102" s="74">
        <v>31.76893</v>
      </c>
      <c r="CR102" s="74">
        <v>32.13428</v>
      </c>
      <c r="CS102" s="74">
        <v>24.66874</v>
      </c>
      <c r="CT102" s="74">
        <v>46.09623</v>
      </c>
      <c r="CU102" s="74">
        <v>7.76496</v>
      </c>
      <c r="CV102" s="74"/>
      <c r="CW102" s="74">
        <v>6.400001525878892</v>
      </c>
      <c r="CX102" s="75">
        <v>0.5</v>
      </c>
      <c r="CY102" s="75">
        <v>0.6818000000000001</v>
      </c>
      <c r="CZ102" s="75">
        <v>0.75</v>
      </c>
      <c r="DA102" s="75">
        <v>1</v>
      </c>
      <c r="DB102" s="75">
        <v>1</v>
      </c>
      <c r="DC102" s="75">
        <v>0.75</v>
      </c>
      <c r="DD102" s="75">
        <v>0.5</v>
      </c>
      <c r="DE102" s="75">
        <v>0</v>
      </c>
      <c r="DF102" s="75">
        <v>1.4100582183988595</v>
      </c>
      <c r="DG102" s="75">
        <v>69.56198005837253</v>
      </c>
      <c r="DH102" s="76"/>
      <c r="DI102" s="76"/>
      <c r="DJ102" s="76"/>
      <c r="DK102" s="76">
        <v>0.03333333333333333</v>
      </c>
      <c r="DL102" s="76">
        <v>8.05</v>
      </c>
      <c r="DM102" s="76">
        <v>1.33</v>
      </c>
      <c r="DN102" s="76">
        <v>0.08</v>
      </c>
      <c r="DO102" s="76">
        <v>0.10003</v>
      </c>
      <c r="DP102" s="77">
        <v>75.8</v>
      </c>
      <c r="DQ102" s="77">
        <v>13.1</v>
      </c>
      <c r="DR102" s="77">
        <v>0.200560003519058</v>
      </c>
      <c r="DS102" s="77">
        <v>0.012872871126793707</v>
      </c>
      <c r="DT102" s="77">
        <v>2.653</v>
      </c>
      <c r="DU102" s="77"/>
    </row>
    <row r="103" spans="1:125" ht="14.25">
      <c r="A103" t="s">
        <v>191</v>
      </c>
      <c r="B103" s="51">
        <v>3</v>
      </c>
      <c r="C103" s="51" t="s">
        <v>230</v>
      </c>
      <c r="D103" s="51" t="s">
        <v>124</v>
      </c>
      <c r="F103" s="51" t="s">
        <v>128</v>
      </c>
      <c r="G103" s="52">
        <f t="shared" si="13"/>
        <v>62.21077355954177</v>
      </c>
      <c r="H103" s="53">
        <f t="shared" si="21"/>
        <v>32.08590190996202</v>
      </c>
      <c r="I103" s="53">
        <f t="shared" si="21"/>
        <v>65.87351235904514</v>
      </c>
      <c r="J103" s="53">
        <f t="shared" si="21"/>
        <v>77.36440549485651</v>
      </c>
      <c r="K103" s="53">
        <f t="shared" si="21"/>
        <v>70.28825645377164</v>
      </c>
      <c r="L103" s="53">
        <f t="shared" si="21"/>
        <v>65.44179158007351</v>
      </c>
      <c r="M103" s="53">
        <f t="shared" si="22"/>
        <v>0.7234181585677749</v>
      </c>
      <c r="N103" s="53">
        <f t="shared" si="22"/>
        <v>3.685079215311297</v>
      </c>
      <c r="O103" s="53">
        <f t="shared" si="22"/>
        <v>10.838409778909108</v>
      </c>
      <c r="P103" s="53">
        <f t="shared" si="22"/>
        <v>10.97389699445647</v>
      </c>
      <c r="Q103" s="53">
        <f t="shared" si="22"/>
        <v>4.690818398794478</v>
      </c>
      <c r="R103" s="54">
        <f t="shared" si="16"/>
        <v>2.411393861892583</v>
      </c>
      <c r="S103" s="55">
        <f t="shared" si="17"/>
        <v>36.85079215311297</v>
      </c>
      <c r="T103" s="55">
        <f t="shared" si="18"/>
        <v>54.19204889454554</v>
      </c>
      <c r="U103" s="55">
        <f t="shared" si="19"/>
        <v>36.579656648188234</v>
      </c>
      <c r="V103" s="55">
        <f t="shared" si="20"/>
        <v>46.908183987944774</v>
      </c>
      <c r="W103" s="56">
        <v>0.10159</v>
      </c>
      <c r="X103" s="56">
        <v>0.15548</v>
      </c>
      <c r="Y103" s="56">
        <v>0.12765</v>
      </c>
      <c r="Z103" s="56"/>
      <c r="AA103" s="56">
        <v>0</v>
      </c>
      <c r="AB103" s="56">
        <v>0.16774</v>
      </c>
      <c r="AC103" s="57">
        <v>0.13218</v>
      </c>
      <c r="AD103" s="58">
        <v>0.84842</v>
      </c>
      <c r="AE103" s="59">
        <v>0.78934</v>
      </c>
      <c r="AF103" s="59">
        <v>0.11599</v>
      </c>
      <c r="AG103" s="60">
        <v>0.111</v>
      </c>
      <c r="AH103" s="60">
        <v>0.45407</v>
      </c>
      <c r="AI103" s="60">
        <v>1</v>
      </c>
      <c r="AJ103" s="60">
        <v>0.14815</v>
      </c>
      <c r="AK103" s="61">
        <v>1</v>
      </c>
      <c r="AL103" s="62">
        <v>0.64865</v>
      </c>
      <c r="AM103" s="62">
        <v>0.13998</v>
      </c>
      <c r="AN103" s="62">
        <v>0.82043</v>
      </c>
      <c r="AO103" s="63">
        <v>0.66204</v>
      </c>
      <c r="AP103" s="63">
        <v>0.91387</v>
      </c>
      <c r="AQ103" s="63"/>
      <c r="AR103" s="63">
        <v>0.29811</v>
      </c>
      <c r="AS103" s="63">
        <v>0.28208</v>
      </c>
      <c r="AT103" s="63">
        <v>0.27294</v>
      </c>
      <c r="AU103" s="63">
        <v>0.33202</v>
      </c>
      <c r="AV103" s="63">
        <v>0.14602</v>
      </c>
      <c r="AW103" s="60">
        <v>0</v>
      </c>
      <c r="AX103" s="64">
        <v>0.5</v>
      </c>
      <c r="AY103" s="64">
        <v>0.44428</v>
      </c>
      <c r="AZ103" s="64">
        <v>0.4375</v>
      </c>
      <c r="BA103" s="65">
        <v>1</v>
      </c>
      <c r="BB103" s="64">
        <v>1</v>
      </c>
      <c r="BC103" s="66">
        <v>0.875</v>
      </c>
      <c r="BD103" s="66">
        <v>0</v>
      </c>
      <c r="BE103" s="66">
        <v>0.7</v>
      </c>
      <c r="BF103" s="67"/>
      <c r="BG103" s="64">
        <v>0.05216</v>
      </c>
      <c r="BH103" s="64">
        <v>0.20135</v>
      </c>
      <c r="BI103" s="68">
        <v>0.33978</v>
      </c>
      <c r="BJ103" s="68">
        <v>0.35907</v>
      </c>
      <c r="BK103" s="68">
        <v>0.55135</v>
      </c>
      <c r="BL103" s="68">
        <v>0.36</v>
      </c>
      <c r="BM103" s="69"/>
      <c r="BN103" s="68">
        <v>0.04044</v>
      </c>
      <c r="BO103" s="68">
        <v>0.04125</v>
      </c>
      <c r="BP103" s="68">
        <v>0.03995</v>
      </c>
      <c r="BQ103" s="68">
        <v>0.04641</v>
      </c>
      <c r="BR103" s="70">
        <v>0.65297</v>
      </c>
      <c r="BS103" s="70">
        <v>0.98071</v>
      </c>
      <c r="BT103" s="70">
        <v>0.05692</v>
      </c>
      <c r="BU103" s="71"/>
      <c r="BV103" s="70">
        <v>0.15379</v>
      </c>
      <c r="BW103" s="70">
        <v>0.01426</v>
      </c>
      <c r="BX103" s="70">
        <v>0.4</v>
      </c>
      <c r="BY103" s="72">
        <v>15.053</v>
      </c>
      <c r="BZ103" s="56">
        <v>0.054088001894697</v>
      </c>
      <c r="CA103" s="56"/>
      <c r="CB103" s="73">
        <v>25.2979</v>
      </c>
      <c r="CC103" s="73">
        <v>0.1822541454346011</v>
      </c>
      <c r="CD103" s="73">
        <v>193.7889</v>
      </c>
      <c r="CE103" s="74">
        <v>89.47341</v>
      </c>
      <c r="CF103" s="74">
        <v>0.96576</v>
      </c>
      <c r="CG103" s="74">
        <v>4.8</v>
      </c>
      <c r="CH103" s="74">
        <v>11.1</v>
      </c>
      <c r="CI103" s="74">
        <v>25.7317744844733</v>
      </c>
      <c r="CJ103" s="74">
        <v>1</v>
      </c>
      <c r="CK103" s="74">
        <v>84</v>
      </c>
      <c r="CL103" s="74">
        <v>1</v>
      </c>
      <c r="CM103" s="74">
        <v>63</v>
      </c>
      <c r="CN103" s="74"/>
      <c r="CO103" s="74">
        <v>84</v>
      </c>
      <c r="CP103" s="74">
        <v>160.403001308441</v>
      </c>
      <c r="CQ103" s="74">
        <v>64.12901</v>
      </c>
      <c r="CR103" s="74">
        <v>10.92087</v>
      </c>
      <c r="CS103" s="74">
        <v>23.39422</v>
      </c>
      <c r="CT103" s="74">
        <v>23.6279</v>
      </c>
      <c r="CU103" s="74">
        <v>7.48694</v>
      </c>
      <c r="CV103" s="74"/>
      <c r="CW103" s="74">
        <v>-26.599998474120998</v>
      </c>
      <c r="CX103" s="75">
        <v>0.5</v>
      </c>
      <c r="CY103" s="75">
        <v>0.5</v>
      </c>
      <c r="CZ103" s="75">
        <v>0.4375</v>
      </c>
      <c r="DA103" s="75">
        <v>1</v>
      </c>
      <c r="DB103" s="75">
        <v>1</v>
      </c>
      <c r="DC103" s="75">
        <v>0.875</v>
      </c>
      <c r="DD103" s="75">
        <v>0</v>
      </c>
      <c r="DE103" s="75">
        <v>0.7</v>
      </c>
      <c r="DF103" s="75">
        <v>0.606085795985255</v>
      </c>
      <c r="DG103" s="75">
        <v>593.5803217808656</v>
      </c>
      <c r="DH103" s="76">
        <v>61.45</v>
      </c>
      <c r="DI103" s="76">
        <v>55.99</v>
      </c>
      <c r="DJ103" s="76">
        <v>83.19</v>
      </c>
      <c r="DK103" s="76">
        <v>0.3</v>
      </c>
      <c r="DL103" s="76">
        <v>62.14</v>
      </c>
      <c r="DM103" s="76">
        <v>0.98</v>
      </c>
      <c r="DN103" s="76">
        <v>0.64</v>
      </c>
      <c r="DO103" s="76">
        <v>2.07933</v>
      </c>
      <c r="DP103" s="77">
        <v>77.2</v>
      </c>
      <c r="DQ103" s="77">
        <v>98.15</v>
      </c>
      <c r="DR103" s="77"/>
      <c r="DS103" s="77">
        <v>0.4507985141142708</v>
      </c>
      <c r="DT103" s="77">
        <v>1.453</v>
      </c>
      <c r="DU103" s="77">
        <v>12</v>
      </c>
    </row>
    <row r="104" spans="1:125" ht="14.25">
      <c r="A104" t="s">
        <v>192</v>
      </c>
      <c r="B104" s="51">
        <v>3</v>
      </c>
      <c r="C104" s="51" t="s">
        <v>231</v>
      </c>
      <c r="D104" s="51" t="s">
        <v>135</v>
      </c>
      <c r="F104" s="51" t="s">
        <v>128</v>
      </c>
      <c r="G104" s="52">
        <f t="shared" si="13"/>
        <v>59.66817271585993</v>
      </c>
      <c r="H104" s="53">
        <f t="shared" si="21"/>
        <v>30.815045312112982</v>
      </c>
      <c r="I104" s="53">
        <f t="shared" si="21"/>
        <v>52.68764738974762</v>
      </c>
      <c r="J104" s="53">
        <f t="shared" si="21"/>
        <v>77.0404308803423</v>
      </c>
      <c r="K104" s="53">
        <f t="shared" si="21"/>
        <v>68.41528432908875</v>
      </c>
      <c r="L104" s="53">
        <f t="shared" si="21"/>
        <v>69.38245566800799</v>
      </c>
      <c r="M104" s="53">
        <f t="shared" si="22"/>
        <v>0.3696301790281327</v>
      </c>
      <c r="N104" s="53">
        <f t="shared" si="22"/>
        <v>2.20871787728181</v>
      </c>
      <c r="O104" s="53">
        <f t="shared" si="22"/>
        <v>10.74330566274238</v>
      </c>
      <c r="P104" s="53">
        <f t="shared" si="22"/>
        <v>10.612394344344379</v>
      </c>
      <c r="Q104" s="53">
        <f t="shared" si="22"/>
        <v>5.021659807667379</v>
      </c>
      <c r="R104" s="54">
        <f t="shared" si="16"/>
        <v>1.2321005967604424</v>
      </c>
      <c r="S104" s="55">
        <f t="shared" si="17"/>
        <v>22.0871787728181</v>
      </c>
      <c r="T104" s="55">
        <f t="shared" si="18"/>
        <v>53.7165283137119</v>
      </c>
      <c r="U104" s="55">
        <f t="shared" si="19"/>
        <v>35.374647814481264</v>
      </c>
      <c r="V104" s="55">
        <f t="shared" si="20"/>
        <v>50.21659807667379</v>
      </c>
      <c r="W104" s="56">
        <v>0.0282</v>
      </c>
      <c r="X104" s="56">
        <v>0.15522</v>
      </c>
      <c r="Y104" s="56">
        <v>0.0955</v>
      </c>
      <c r="Z104" s="56"/>
      <c r="AA104" s="56">
        <v>0</v>
      </c>
      <c r="AB104" s="56">
        <v>0.09027</v>
      </c>
      <c r="AC104" s="57">
        <v>0.12085</v>
      </c>
      <c r="AD104" s="58">
        <v>0.64764</v>
      </c>
      <c r="AE104" s="59">
        <v>0.92759</v>
      </c>
      <c r="AF104" s="59">
        <v>0.10345</v>
      </c>
      <c r="AG104" s="60">
        <v>0.141</v>
      </c>
      <c r="AH104" s="60">
        <v>0.34362</v>
      </c>
      <c r="AI104" s="60">
        <v>0.33333</v>
      </c>
      <c r="AJ104" s="60">
        <v>0.14815</v>
      </c>
      <c r="AK104" s="61">
        <v>1</v>
      </c>
      <c r="AL104" s="62">
        <v>0.62162</v>
      </c>
      <c r="AM104" s="62">
        <v>0.0305</v>
      </c>
      <c r="AN104" s="62">
        <v>0.59484</v>
      </c>
      <c r="AO104" s="63">
        <v>0.38312</v>
      </c>
      <c r="AP104" s="63">
        <v>0.76524</v>
      </c>
      <c r="AQ104" s="63"/>
      <c r="AR104" s="63">
        <v>0.32834</v>
      </c>
      <c r="AS104" s="63">
        <v>0.23158</v>
      </c>
      <c r="AT104" s="63">
        <v>0.27348</v>
      </c>
      <c r="AU104" s="63">
        <v>0.45244</v>
      </c>
      <c r="AV104" s="63">
        <v>0.14602</v>
      </c>
      <c r="AW104" s="60">
        <v>0.17401</v>
      </c>
      <c r="AX104" s="64">
        <v>0.5</v>
      </c>
      <c r="AY104" s="64">
        <v>0.66642</v>
      </c>
      <c r="AZ104" s="64">
        <v>0.75</v>
      </c>
      <c r="BA104" s="65">
        <v>0</v>
      </c>
      <c r="BB104" s="64">
        <v>1</v>
      </c>
      <c r="BC104" s="66">
        <v>0.75</v>
      </c>
      <c r="BD104" s="66">
        <v>0.5</v>
      </c>
      <c r="BE104" s="66">
        <v>0.35</v>
      </c>
      <c r="BF104" s="67"/>
      <c r="BG104" s="64">
        <v>0.04148</v>
      </c>
      <c r="BH104" s="64">
        <v>0.08689</v>
      </c>
      <c r="BI104" s="68">
        <v>0.18668</v>
      </c>
      <c r="BJ104" s="68">
        <v>0.38814</v>
      </c>
      <c r="BK104" s="68">
        <v>0.69634</v>
      </c>
      <c r="BL104" s="68">
        <v>0.32001</v>
      </c>
      <c r="BM104" s="69"/>
      <c r="BN104" s="68">
        <v>0.05529</v>
      </c>
      <c r="BO104" s="68">
        <v>0.08251</v>
      </c>
      <c r="BP104" s="68">
        <v>0.04198</v>
      </c>
      <c r="BQ104" s="68">
        <v>0.01997</v>
      </c>
      <c r="BR104" s="70">
        <v>0.82648</v>
      </c>
      <c r="BS104" s="70">
        <v>0.81001</v>
      </c>
      <c r="BT104" s="70">
        <v>0.00876</v>
      </c>
      <c r="BU104" s="71"/>
      <c r="BV104" s="70">
        <v>0.02909</v>
      </c>
      <c r="BW104" s="70">
        <v>0.18723</v>
      </c>
      <c r="BX104" s="70">
        <v>0.2</v>
      </c>
      <c r="BY104" s="72">
        <v>11.238</v>
      </c>
      <c r="BZ104" s="56">
        <v>0.05395349866602015</v>
      </c>
      <c r="CA104" s="56">
        <v>0.144531720998763</v>
      </c>
      <c r="CB104" s="73">
        <v>35.1545</v>
      </c>
      <c r="CC104" s="73">
        <v>0.09844037755238236</v>
      </c>
      <c r="CD104" s="73">
        <v>177.1868</v>
      </c>
      <c r="CE104" s="74">
        <v>75.64875</v>
      </c>
      <c r="CF104" s="74">
        <v>0.98823</v>
      </c>
      <c r="CG104" s="74">
        <v>4.4</v>
      </c>
      <c r="CH104" s="74">
        <v>14.1</v>
      </c>
      <c r="CI104" s="74">
        <v>19.5227716779567</v>
      </c>
      <c r="CJ104" s="74">
        <v>0.3333333333333333</v>
      </c>
      <c r="CK104" s="74">
        <v>84</v>
      </c>
      <c r="CL104" s="74">
        <v>1</v>
      </c>
      <c r="CM104" s="74">
        <v>62</v>
      </c>
      <c r="CN104" s="74">
        <v>0.34</v>
      </c>
      <c r="CO104" s="74">
        <v>63.9</v>
      </c>
      <c r="CP104" s="74">
        <v>104.184997081757</v>
      </c>
      <c r="CQ104" s="74">
        <v>58.31693</v>
      </c>
      <c r="CR104" s="74">
        <v>12.02339</v>
      </c>
      <c r="CS104" s="74">
        <v>19.20583</v>
      </c>
      <c r="CT104" s="74">
        <v>23.66146</v>
      </c>
      <c r="CU104" s="74">
        <v>10.18854</v>
      </c>
      <c r="CV104" s="74"/>
      <c r="CW104" s="74"/>
      <c r="CX104" s="75">
        <v>0.5</v>
      </c>
      <c r="CY104" s="75">
        <v>0.6818000000000001</v>
      </c>
      <c r="CZ104" s="75">
        <v>0.75</v>
      </c>
      <c r="DA104" s="75">
        <v>0</v>
      </c>
      <c r="DB104" s="75">
        <v>1</v>
      </c>
      <c r="DC104" s="75">
        <v>0.75</v>
      </c>
      <c r="DD104" s="75">
        <v>0.5</v>
      </c>
      <c r="DE104" s="75">
        <v>0.35</v>
      </c>
      <c r="DF104" s="75">
        <v>0.4821728683565129</v>
      </c>
      <c r="DG104" s="75">
        <v>280.4513290641525</v>
      </c>
      <c r="DH104" s="76">
        <v>52.51</v>
      </c>
      <c r="DI104" s="76">
        <v>57.71</v>
      </c>
      <c r="DJ104" s="76">
        <v>88.06</v>
      </c>
      <c r="DK104" s="76">
        <v>0.26666666666666666</v>
      </c>
      <c r="DL104" s="76">
        <v>84.96</v>
      </c>
      <c r="DM104" s="76">
        <v>1.48</v>
      </c>
      <c r="DN104" s="76">
        <v>0.67</v>
      </c>
      <c r="DO104" s="76">
        <v>0.90572</v>
      </c>
      <c r="DP104" s="77">
        <v>88.6</v>
      </c>
      <c r="DQ104" s="77">
        <v>81.78</v>
      </c>
      <c r="DR104" s="77">
        <v>0.0480999983847141</v>
      </c>
      <c r="DS104" s="77">
        <v>0.08604748722265929</v>
      </c>
      <c r="DT104" s="77">
        <v>18.14</v>
      </c>
      <c r="DU104" s="77">
        <v>6</v>
      </c>
    </row>
    <row r="105" spans="1:125" ht="14.25">
      <c r="A105" t="s">
        <v>193</v>
      </c>
      <c r="B105" s="51">
        <v>5</v>
      </c>
      <c r="C105" s="51" t="s">
        <v>167</v>
      </c>
      <c r="D105" s="51" t="s">
        <v>130</v>
      </c>
      <c r="F105" s="51" t="s">
        <v>131</v>
      </c>
      <c r="G105" s="52">
        <f t="shared" si="13"/>
        <v>38.68501752310351</v>
      </c>
      <c r="H105" s="53">
        <f t="shared" si="21"/>
        <v>44.814639005043226</v>
      </c>
      <c r="I105" s="53">
        <f t="shared" si="21"/>
        <v>19.319042087618122</v>
      </c>
      <c r="J105" s="53">
        <f t="shared" si="21"/>
        <v>70.79956449739062</v>
      </c>
      <c r="K105" s="53">
        <f t="shared" si="21"/>
        <v>58.49184202546559</v>
      </c>
      <c r="L105" s="53">
        <f t="shared" si="21"/>
        <v>0</v>
      </c>
      <c r="M105" s="53">
        <f t="shared" si="22"/>
        <v>4.266913299232735</v>
      </c>
      <c r="N105" s="53">
        <f t="shared" si="22"/>
        <v>-1.5274131150147325</v>
      </c>
      <c r="O105" s="53">
        <f t="shared" si="22"/>
        <v>8.911272982171957</v>
      </c>
      <c r="P105" s="53">
        <f t="shared" si="22"/>
        <v>8.697069154119458</v>
      </c>
      <c r="Q105" s="53">
        <f t="shared" si="22"/>
        <v>-0.803396292533541</v>
      </c>
      <c r="R105" s="54">
        <f t="shared" si="16"/>
        <v>14.223044330775785</v>
      </c>
      <c r="S105" s="55">
        <f t="shared" si="17"/>
        <v>-15.274131150147324</v>
      </c>
      <c r="T105" s="55">
        <f t="shared" si="18"/>
        <v>44.556364910859784</v>
      </c>
      <c r="U105" s="55">
        <f t="shared" si="19"/>
        <v>28.990230513731525</v>
      </c>
      <c r="V105" s="55">
        <f t="shared" si="20"/>
        <v>-8.033962925335409</v>
      </c>
      <c r="W105" s="56">
        <v>0.06783</v>
      </c>
      <c r="X105" s="56">
        <v>0.15318</v>
      </c>
      <c r="Y105" s="56">
        <v>0.27874</v>
      </c>
      <c r="Z105" s="56"/>
      <c r="AA105" s="56">
        <v>0</v>
      </c>
      <c r="AB105" s="56">
        <v>0.01081</v>
      </c>
      <c r="AC105" s="57">
        <v>0</v>
      </c>
      <c r="AD105" s="58">
        <v>0.70659</v>
      </c>
      <c r="AE105" s="59">
        <v>0.6776</v>
      </c>
      <c r="AF105" s="59">
        <v>0.12416</v>
      </c>
      <c r="AG105" s="60">
        <v>0.021</v>
      </c>
      <c r="AH105" s="60">
        <v>0.26412</v>
      </c>
      <c r="AI105" s="60">
        <v>0.33333</v>
      </c>
      <c r="AJ105" s="60">
        <v>0.14815</v>
      </c>
      <c r="AK105" s="61">
        <v>1</v>
      </c>
      <c r="AL105" s="62">
        <v>0</v>
      </c>
      <c r="AM105" s="62">
        <v>0.07961</v>
      </c>
      <c r="AN105" s="62">
        <v>0.02694</v>
      </c>
      <c r="AO105" s="63">
        <v>0.21054</v>
      </c>
      <c r="AP105" s="63">
        <v>0.29903</v>
      </c>
      <c r="AQ105" s="63"/>
      <c r="AR105" s="63">
        <v>0.44506</v>
      </c>
      <c r="AS105" s="63">
        <v>0.22706</v>
      </c>
      <c r="AT105" s="63">
        <v>0.45189</v>
      </c>
      <c r="AU105" s="63">
        <v>0.63397</v>
      </c>
      <c r="AV105" s="63">
        <v>0.43363</v>
      </c>
      <c r="AW105" s="60">
        <v>0.35819</v>
      </c>
      <c r="AX105" s="64">
        <v>0</v>
      </c>
      <c r="AY105" s="64">
        <v>0.38869</v>
      </c>
      <c r="AZ105" s="64">
        <v>0.25</v>
      </c>
      <c r="BA105" s="65">
        <v>1</v>
      </c>
      <c r="BB105" s="64">
        <v>0.66667</v>
      </c>
      <c r="BC105" s="66">
        <v>0.875</v>
      </c>
      <c r="BD105" s="66">
        <v>0</v>
      </c>
      <c r="BE105" s="66">
        <v>0</v>
      </c>
      <c r="BF105" s="67"/>
      <c r="BG105" s="64">
        <v>0</v>
      </c>
      <c r="BH105" s="64">
        <v>0.04857</v>
      </c>
      <c r="BI105" s="68">
        <v>0.27162</v>
      </c>
      <c r="BJ105" s="68">
        <v>0.46452</v>
      </c>
      <c r="BK105" s="68">
        <v>0</v>
      </c>
      <c r="BL105" s="68">
        <v>0.6</v>
      </c>
      <c r="BM105" s="69"/>
      <c r="BN105" s="68">
        <v>0.00762</v>
      </c>
      <c r="BO105" s="68">
        <v>0.05116</v>
      </c>
      <c r="BP105" s="68">
        <v>0.00406</v>
      </c>
      <c r="BQ105" s="68">
        <v>0.0056</v>
      </c>
      <c r="BR105" s="70">
        <v>0.12329</v>
      </c>
      <c r="BS105" s="70">
        <v>0.08342</v>
      </c>
      <c r="BT105" s="70">
        <v>0.08583</v>
      </c>
      <c r="BU105" s="71"/>
      <c r="BV105" s="70">
        <v>0.00422</v>
      </c>
      <c r="BW105" s="70">
        <v>0.27026</v>
      </c>
      <c r="BX105" s="70">
        <v>0.28</v>
      </c>
      <c r="BY105" s="72">
        <v>13.298</v>
      </c>
      <c r="BZ105" s="56">
        <v>0.052848446884987445</v>
      </c>
      <c r="CA105" s="56"/>
      <c r="CB105" s="73">
        <v>15.3775</v>
      </c>
      <c r="CC105" s="73">
        <v>0.012470298886465654</v>
      </c>
      <c r="CD105" s="73">
        <v>0</v>
      </c>
      <c r="CE105" s="74">
        <v>79.70774</v>
      </c>
      <c r="CF105" s="74"/>
      <c r="CG105" s="74"/>
      <c r="CH105" s="74">
        <v>2.1</v>
      </c>
      <c r="CI105" s="74">
        <v>15.0537673525226</v>
      </c>
      <c r="CJ105" s="74">
        <v>0.3333333333333333</v>
      </c>
      <c r="CK105" s="74">
        <v>84</v>
      </c>
      <c r="CL105" s="74">
        <v>1</v>
      </c>
      <c r="CM105" s="74">
        <v>39</v>
      </c>
      <c r="CN105" s="74"/>
      <c r="CO105" s="74">
        <v>13.3</v>
      </c>
      <c r="CP105" s="74"/>
      <c r="CQ105" s="74"/>
      <c r="CR105" s="74"/>
      <c r="CS105" s="74">
        <v>18.83061</v>
      </c>
      <c r="CT105" s="74">
        <v>34.83163</v>
      </c>
      <c r="CU105" s="74">
        <v>14.26103</v>
      </c>
      <c r="CV105" s="74"/>
      <c r="CW105" s="74"/>
      <c r="CX105" s="75">
        <v>0</v>
      </c>
      <c r="CY105" s="75">
        <v>0.4545</v>
      </c>
      <c r="CZ105" s="75">
        <v>0.25</v>
      </c>
      <c r="DA105" s="75">
        <v>1</v>
      </c>
      <c r="DB105" s="75">
        <v>0.6666666666666666</v>
      </c>
      <c r="DC105" s="75">
        <v>0.875</v>
      </c>
      <c r="DD105" s="75">
        <v>0</v>
      </c>
      <c r="DE105" s="75">
        <v>0</v>
      </c>
      <c r="DF105" s="75">
        <v>0.0007310089853925754</v>
      </c>
      <c r="DG105" s="75">
        <v>175.62267017711295</v>
      </c>
      <c r="DH105" s="76">
        <v>57.47</v>
      </c>
      <c r="DI105" s="76">
        <v>62.23</v>
      </c>
      <c r="DJ105" s="76">
        <v>64.67</v>
      </c>
      <c r="DK105" s="76">
        <v>0.5</v>
      </c>
      <c r="DL105" s="76"/>
      <c r="DM105" s="76">
        <v>1.1</v>
      </c>
      <c r="DN105" s="76">
        <v>0.11</v>
      </c>
      <c r="DO105" s="76">
        <v>0.26772</v>
      </c>
      <c r="DP105" s="77">
        <v>42.4</v>
      </c>
      <c r="DQ105" s="77">
        <v>12.1</v>
      </c>
      <c r="DR105" s="77"/>
      <c r="DS105" s="77">
        <v>0.013295962377350902</v>
      </c>
      <c r="DT105" s="77">
        <v>26.15</v>
      </c>
      <c r="DU105" s="77"/>
    </row>
    <row r="106" spans="1:125" ht="14.25">
      <c r="A106" t="s">
        <v>194</v>
      </c>
      <c r="B106" s="51">
        <v>5</v>
      </c>
      <c r="C106" s="51" t="s">
        <v>230</v>
      </c>
      <c r="D106" s="51" t="s">
        <v>124</v>
      </c>
      <c r="F106" s="51" t="s">
        <v>131</v>
      </c>
      <c r="G106" s="52">
        <f t="shared" si="13"/>
        <v>66.64392774688308</v>
      </c>
      <c r="H106" s="53">
        <f t="shared" si="21"/>
        <v>29.54710560692088</v>
      </c>
      <c r="I106" s="53">
        <f t="shared" si="21"/>
        <v>78.87961695653014</v>
      </c>
      <c r="J106" s="53">
        <f t="shared" si="21"/>
        <v>74.97905795528716</v>
      </c>
      <c r="K106" s="53">
        <f t="shared" si="21"/>
        <v>71.94411566891117</v>
      </c>
      <c r="L106" s="53">
        <f t="shared" si="21"/>
        <v>77.86974254676605</v>
      </c>
      <c r="M106" s="53">
        <f t="shared" si="22"/>
        <v>0.01665421994884786</v>
      </c>
      <c r="N106" s="53">
        <f t="shared" si="22"/>
        <v>5.141313601967345</v>
      </c>
      <c r="O106" s="53">
        <f t="shared" si="22"/>
        <v>10.138180935851825</v>
      </c>
      <c r="P106" s="53">
        <f t="shared" si="22"/>
        <v>11.293494647084012</v>
      </c>
      <c r="Q106" s="53">
        <f t="shared" si="22"/>
        <v>5.734216342763627</v>
      </c>
      <c r="R106" s="54">
        <f t="shared" si="16"/>
        <v>0.05551406649615953</v>
      </c>
      <c r="S106" s="55">
        <f t="shared" si="17"/>
        <v>51.413136019673445</v>
      </c>
      <c r="T106" s="55">
        <f t="shared" si="18"/>
        <v>50.69090467925912</v>
      </c>
      <c r="U106" s="55">
        <f t="shared" si="19"/>
        <v>37.6449821569467</v>
      </c>
      <c r="V106" s="55">
        <f t="shared" si="20"/>
        <v>57.34216342763627</v>
      </c>
      <c r="W106" s="56">
        <v>0.20742</v>
      </c>
      <c r="X106" s="56">
        <v>0.15245</v>
      </c>
      <c r="Y106" s="56">
        <v>0.64123</v>
      </c>
      <c r="Z106" s="56"/>
      <c r="AA106" s="56">
        <v>0.2104</v>
      </c>
      <c r="AB106" s="56">
        <v>0.48375</v>
      </c>
      <c r="AC106" s="57">
        <v>0.2026</v>
      </c>
      <c r="AD106" s="58">
        <v>0.94989</v>
      </c>
      <c r="AE106" s="59">
        <v>1</v>
      </c>
      <c r="AF106" s="59">
        <v>0.25078</v>
      </c>
      <c r="AG106" s="60">
        <v>1</v>
      </c>
      <c r="AH106" s="60">
        <v>0.24964</v>
      </c>
      <c r="AI106" s="60">
        <v>0.66667</v>
      </c>
      <c r="AJ106" s="60">
        <v>0.14815</v>
      </c>
      <c r="AK106" s="61">
        <v>1</v>
      </c>
      <c r="AL106" s="62">
        <v>0.7027</v>
      </c>
      <c r="AM106" s="62">
        <v>0.10928</v>
      </c>
      <c r="AN106" s="62">
        <v>0.92256</v>
      </c>
      <c r="AO106" s="63">
        <v>0.46975</v>
      </c>
      <c r="AP106" s="63">
        <v>0.29903</v>
      </c>
      <c r="AQ106" s="63"/>
      <c r="AR106" s="63">
        <v>0.0486</v>
      </c>
      <c r="AS106" s="63">
        <v>0.15905</v>
      </c>
      <c r="AT106" s="63">
        <v>0.21168</v>
      </c>
      <c r="AU106" s="63">
        <v>0.06745</v>
      </c>
      <c r="AV106" s="63">
        <v>0.09735</v>
      </c>
      <c r="AW106" s="60">
        <v>0</v>
      </c>
      <c r="AX106" s="64">
        <v>0</v>
      </c>
      <c r="AY106" s="64">
        <v>0.49988</v>
      </c>
      <c r="AZ106" s="64">
        <v>0.75</v>
      </c>
      <c r="BA106" s="65">
        <v>1</v>
      </c>
      <c r="BB106" s="64">
        <v>0.66667</v>
      </c>
      <c r="BC106" s="66">
        <v>0.5</v>
      </c>
      <c r="BD106" s="66">
        <v>0</v>
      </c>
      <c r="BE106" s="66">
        <v>0</v>
      </c>
      <c r="BF106" s="67"/>
      <c r="BG106" s="64">
        <v>0.01732</v>
      </c>
      <c r="BH106" s="64">
        <v>0.05714</v>
      </c>
      <c r="BI106" s="68">
        <v>0.13684</v>
      </c>
      <c r="BJ106" s="68">
        <v>0.4662</v>
      </c>
      <c r="BK106" s="68">
        <v>0.75022</v>
      </c>
      <c r="BL106" s="68">
        <v>0.62001</v>
      </c>
      <c r="BM106" s="69"/>
      <c r="BN106" s="68">
        <v>0.06059</v>
      </c>
      <c r="BO106" s="68">
        <v>0.05693</v>
      </c>
      <c r="BP106" s="68">
        <v>0.24035</v>
      </c>
      <c r="BQ106" s="68">
        <v>0.08373</v>
      </c>
      <c r="BR106" s="70">
        <v>0.99543</v>
      </c>
      <c r="BS106" s="70">
        <v>1</v>
      </c>
      <c r="BT106" s="70">
        <v>0.08583</v>
      </c>
      <c r="BU106" s="71"/>
      <c r="BV106" s="70">
        <v>0.26938</v>
      </c>
      <c r="BW106" s="70">
        <v>0.0278</v>
      </c>
      <c r="BX106" s="70">
        <v>0.4</v>
      </c>
      <c r="BY106" s="72">
        <v>20.554</v>
      </c>
      <c r="BZ106" s="56">
        <v>0.05246123894294467</v>
      </c>
      <c r="CA106" s="56">
        <v>0.949251749939657</v>
      </c>
      <c r="CB106" s="73">
        <v>106.268</v>
      </c>
      <c r="CC106" s="73">
        <v>0.5241617761229017</v>
      </c>
      <c r="CD106" s="73">
        <v>297.0404</v>
      </c>
      <c r="CE106" s="74">
        <v>96.4599</v>
      </c>
      <c r="CF106" s="74">
        <v>1.00039</v>
      </c>
      <c r="CG106" s="74">
        <v>9.1</v>
      </c>
      <c r="CH106" s="74">
        <v>100</v>
      </c>
      <c r="CI106" s="74">
        <v>14.2395478034862</v>
      </c>
      <c r="CJ106" s="74">
        <v>0.6666666666666666</v>
      </c>
      <c r="CK106" s="74">
        <v>84</v>
      </c>
      <c r="CL106" s="74">
        <v>1</v>
      </c>
      <c r="CM106" s="74">
        <v>65</v>
      </c>
      <c r="CN106" s="74">
        <v>0.96</v>
      </c>
      <c r="CO106" s="74">
        <v>93.1</v>
      </c>
      <c r="CP106" s="74">
        <v>121.645998954773</v>
      </c>
      <c r="CQ106" s="74"/>
      <c r="CR106" s="74">
        <v>1.82219</v>
      </c>
      <c r="CS106" s="74">
        <v>13.19087</v>
      </c>
      <c r="CT106" s="74">
        <v>19.79263</v>
      </c>
      <c r="CU106" s="74">
        <v>1.55147</v>
      </c>
      <c r="CV106" s="74">
        <v>4.4</v>
      </c>
      <c r="CW106" s="74">
        <v>-2.800000190734801</v>
      </c>
      <c r="CX106" s="75">
        <v>0</v>
      </c>
      <c r="CY106" s="75">
        <v>0.5455</v>
      </c>
      <c r="CZ106" s="75">
        <v>0.75</v>
      </c>
      <c r="DA106" s="75">
        <v>1</v>
      </c>
      <c r="DB106" s="75">
        <v>0.6666666666666666</v>
      </c>
      <c r="DC106" s="75">
        <v>0.5</v>
      </c>
      <c r="DD106" s="75">
        <v>0</v>
      </c>
      <c r="DE106" s="75">
        <v>0</v>
      </c>
      <c r="DF106" s="75">
        <v>0.20178686501305196</v>
      </c>
      <c r="DG106" s="75">
        <v>199.06328779296143</v>
      </c>
      <c r="DH106" s="76">
        <v>49.6</v>
      </c>
      <c r="DI106" s="76">
        <v>62.33</v>
      </c>
      <c r="DJ106" s="76">
        <v>89.87</v>
      </c>
      <c r="DK106" s="76">
        <v>0.5166666666666667</v>
      </c>
      <c r="DL106" s="76">
        <v>93.1</v>
      </c>
      <c r="DM106" s="76">
        <v>1.17</v>
      </c>
      <c r="DN106" s="76">
        <v>3.6</v>
      </c>
      <c r="DO106" s="76">
        <v>3.73607</v>
      </c>
      <c r="DP106" s="77">
        <v>99.7</v>
      </c>
      <c r="DQ106" s="77">
        <v>100</v>
      </c>
      <c r="DR106" s="77"/>
      <c r="DS106" s="77">
        <v>0.7889386510817517</v>
      </c>
      <c r="DT106" s="77">
        <v>2.759</v>
      </c>
      <c r="DU106" s="77">
        <v>12</v>
      </c>
    </row>
    <row r="107" spans="1:125" ht="14.25">
      <c r="A107" t="s">
        <v>195</v>
      </c>
      <c r="B107" s="51">
        <v>4</v>
      </c>
      <c r="C107" s="51" t="s">
        <v>231</v>
      </c>
      <c r="D107" s="51" t="s">
        <v>135</v>
      </c>
      <c r="F107" s="80" t="s">
        <v>102</v>
      </c>
      <c r="G107" s="52">
        <f t="shared" si="13"/>
        <v>66.39422247698229</v>
      </c>
      <c r="H107" s="53">
        <f t="shared" si="21"/>
        <v>49.36806370390667</v>
      </c>
      <c r="I107" s="53">
        <f t="shared" si="21"/>
        <v>67.8863215965314</v>
      </c>
      <c r="J107" s="53">
        <f t="shared" si="21"/>
        <v>75.86666525451193</v>
      </c>
      <c r="K107" s="53">
        <f t="shared" si="21"/>
        <v>83.33266906251185</v>
      </c>
      <c r="L107" s="53">
        <f t="shared" si="21"/>
        <v>55.517392767449614</v>
      </c>
      <c r="M107" s="53">
        <f t="shared" si="22"/>
        <v>5.534520460358055</v>
      </c>
      <c r="N107" s="53">
        <f t="shared" si="22"/>
        <v>3.910444312403721</v>
      </c>
      <c r="O107" s="53">
        <f t="shared" si="22"/>
        <v>10.398741806716613</v>
      </c>
      <c r="P107" s="53">
        <f t="shared" si="22"/>
        <v>13.491601163712906</v>
      </c>
      <c r="Q107" s="53">
        <f t="shared" si="22"/>
        <v>3.857608053503143</v>
      </c>
      <c r="R107" s="54">
        <f t="shared" si="16"/>
        <v>18.44840153452685</v>
      </c>
      <c r="S107" s="55">
        <f t="shared" si="17"/>
        <v>39.10444312403721</v>
      </c>
      <c r="T107" s="55">
        <f t="shared" si="18"/>
        <v>51.993709033583066</v>
      </c>
      <c r="U107" s="55">
        <f t="shared" si="19"/>
        <v>44.97200387904302</v>
      </c>
      <c r="V107" s="55">
        <f t="shared" si="20"/>
        <v>38.57608053503143</v>
      </c>
      <c r="W107" s="56">
        <v>0.35827</v>
      </c>
      <c r="X107" s="56">
        <v>0.15225</v>
      </c>
      <c r="Y107" s="56">
        <v>0.22906</v>
      </c>
      <c r="Z107" s="56"/>
      <c r="AA107" s="56">
        <v>0</v>
      </c>
      <c r="AB107" s="56">
        <v>0.24117</v>
      </c>
      <c r="AC107" s="57">
        <v>0</v>
      </c>
      <c r="AD107" s="58">
        <v>0.92886</v>
      </c>
      <c r="AE107" s="59">
        <v>0.91381</v>
      </c>
      <c r="AF107" s="59">
        <v>0.17868</v>
      </c>
      <c r="AG107" s="60">
        <v>0.8017</v>
      </c>
      <c r="AH107" s="60">
        <v>0.13076</v>
      </c>
      <c r="AI107" s="60">
        <v>0.33333</v>
      </c>
      <c r="AJ107" s="60">
        <v>0.2963</v>
      </c>
      <c r="AK107" s="61">
        <v>0</v>
      </c>
      <c r="AL107" s="62">
        <v>0.56757</v>
      </c>
      <c r="AM107" s="62">
        <v>0.58196</v>
      </c>
      <c r="AN107" s="62">
        <v>0.94388</v>
      </c>
      <c r="AO107" s="63">
        <v>0.12615</v>
      </c>
      <c r="AP107" s="63">
        <v>0.25679</v>
      </c>
      <c r="AQ107" s="63"/>
      <c r="AR107" s="63">
        <v>0.1186</v>
      </c>
      <c r="AS107" s="63">
        <v>0.15724</v>
      </c>
      <c r="AT107" s="63">
        <v>0.25267</v>
      </c>
      <c r="AU107" s="63">
        <v>0.00767</v>
      </c>
      <c r="AV107" s="63">
        <v>0.21726</v>
      </c>
      <c r="AW107" s="60">
        <v>0</v>
      </c>
      <c r="AX107" s="64">
        <v>0.5</v>
      </c>
      <c r="AY107" s="64">
        <v>0.38869</v>
      </c>
      <c r="AZ107" s="64">
        <v>0.8125</v>
      </c>
      <c r="BA107" s="65">
        <v>1</v>
      </c>
      <c r="BB107" s="64">
        <v>1</v>
      </c>
      <c r="BC107" s="66">
        <v>0.25</v>
      </c>
      <c r="BD107" s="66">
        <v>0.5</v>
      </c>
      <c r="BE107" s="66">
        <v>0</v>
      </c>
      <c r="BF107" s="67"/>
      <c r="BG107" s="64">
        <v>0.17375</v>
      </c>
      <c r="BH107" s="64">
        <v>0.05877</v>
      </c>
      <c r="BI107" s="68">
        <v>0.40983</v>
      </c>
      <c r="BJ107" s="68">
        <v>0.605</v>
      </c>
      <c r="BK107" s="68">
        <v>0.75323</v>
      </c>
      <c r="BL107" s="68">
        <v>0.04</v>
      </c>
      <c r="BM107" s="69"/>
      <c r="BN107" s="68">
        <v>0.03055</v>
      </c>
      <c r="BO107" s="68">
        <v>0.02558</v>
      </c>
      <c r="BP107" s="68">
        <v>0.01625</v>
      </c>
      <c r="BQ107" s="68">
        <v>0.00831</v>
      </c>
      <c r="BR107" s="70">
        <v>0.45205</v>
      </c>
      <c r="BS107" s="70">
        <v>1</v>
      </c>
      <c r="BT107" s="70">
        <v>0.02698</v>
      </c>
      <c r="BU107" s="71"/>
      <c r="BV107" s="70">
        <v>0.00834</v>
      </c>
      <c r="BW107" s="70">
        <v>0.03599</v>
      </c>
      <c r="BX107" s="70">
        <v>0.56222</v>
      </c>
      <c r="BY107" s="72">
        <v>28.395</v>
      </c>
      <c r="BZ107" s="56">
        <v>0.052349677535287235</v>
      </c>
      <c r="CA107" s="56"/>
      <c r="CB107" s="73">
        <v>29.1181</v>
      </c>
      <c r="CC107" s="73">
        <v>0.26170265399803255</v>
      </c>
      <c r="CD107" s="73">
        <v>0</v>
      </c>
      <c r="CE107" s="74">
        <v>95.01217</v>
      </c>
      <c r="CF107" s="74">
        <v>0.98599</v>
      </c>
      <c r="CG107" s="74">
        <v>6.8</v>
      </c>
      <c r="CH107" s="74">
        <v>80.16980377923672</v>
      </c>
      <c r="CI107" s="74">
        <v>7.55681244212674</v>
      </c>
      <c r="CJ107" s="74">
        <v>0.3333333333333333</v>
      </c>
      <c r="CK107" s="74">
        <v>140</v>
      </c>
      <c r="CL107" s="74">
        <v>0</v>
      </c>
      <c r="CM107" s="74">
        <v>60</v>
      </c>
      <c r="CN107" s="74">
        <v>4.68</v>
      </c>
      <c r="CO107" s="74">
        <v>95</v>
      </c>
      <c r="CP107" s="74">
        <v>52.3899972438812</v>
      </c>
      <c r="CQ107" s="74">
        <v>38.43386</v>
      </c>
      <c r="CR107" s="74">
        <v>4.37503</v>
      </c>
      <c r="CS107" s="74">
        <v>13.04051</v>
      </c>
      <c r="CT107" s="74">
        <v>22.3589</v>
      </c>
      <c r="CU107" s="74">
        <v>0.21056</v>
      </c>
      <c r="CV107" s="74"/>
      <c r="CW107" s="74">
        <v>-10.700000762939396</v>
      </c>
      <c r="CX107" s="75">
        <v>0.5</v>
      </c>
      <c r="CY107" s="75">
        <v>0.4545</v>
      </c>
      <c r="CZ107" s="75">
        <v>0.8125</v>
      </c>
      <c r="DA107" s="75">
        <v>1</v>
      </c>
      <c r="DB107" s="75">
        <v>1</v>
      </c>
      <c r="DC107" s="75">
        <v>0.25</v>
      </c>
      <c r="DD107" s="75">
        <v>0.5</v>
      </c>
      <c r="DE107" s="75">
        <v>0</v>
      </c>
      <c r="DF107" s="75"/>
      <c r="DG107" s="75">
        <v>203.52129294705077</v>
      </c>
      <c r="DH107" s="76"/>
      <c r="DI107" s="76"/>
      <c r="DJ107" s="76"/>
      <c r="DK107" s="76">
        <v>0.03333333333333333</v>
      </c>
      <c r="DL107" s="76">
        <v>46.95</v>
      </c>
      <c r="DM107" s="76">
        <v>0.79</v>
      </c>
      <c r="DN107" s="76">
        <v>0.29</v>
      </c>
      <c r="DO107" s="76">
        <v>0.38772</v>
      </c>
      <c r="DP107" s="77">
        <v>64</v>
      </c>
      <c r="DQ107" s="77">
        <v>100</v>
      </c>
      <c r="DR107" s="77">
        <v>0.121480002999306</v>
      </c>
      <c r="DS107" s="77">
        <v>0.025341643118026023</v>
      </c>
      <c r="DT107" s="77">
        <v>3.549</v>
      </c>
      <c r="DU107" s="77"/>
    </row>
    <row r="108" spans="1:125" ht="14.25">
      <c r="A108" t="s">
        <v>196</v>
      </c>
      <c r="B108" s="51">
        <v>5</v>
      </c>
      <c r="C108" s="51" t="s">
        <v>167</v>
      </c>
      <c r="D108" s="51" t="s">
        <v>130</v>
      </c>
      <c r="F108" s="51" t="s">
        <v>131</v>
      </c>
      <c r="G108" s="52">
        <f t="shared" si="13"/>
        <v>41.442337860289896</v>
      </c>
      <c r="H108" s="53">
        <f t="shared" si="21"/>
        <v>51.972842415613776</v>
      </c>
      <c r="I108" s="53">
        <f t="shared" si="21"/>
        <v>17.723581959992025</v>
      </c>
      <c r="J108" s="53">
        <f t="shared" si="21"/>
        <v>69.75913276936662</v>
      </c>
      <c r="K108" s="53">
        <f t="shared" si="21"/>
        <v>63.420686987717865</v>
      </c>
      <c r="L108" s="53">
        <f t="shared" si="21"/>
        <v>4.335445168759195</v>
      </c>
      <c r="M108" s="53">
        <f t="shared" si="22"/>
        <v>6.259652941176471</v>
      </c>
      <c r="N108" s="53">
        <f t="shared" si="22"/>
        <v>-1.7060495301668173</v>
      </c>
      <c r="O108" s="53">
        <f t="shared" si="22"/>
        <v>8.60584985488801</v>
      </c>
      <c r="P108" s="53">
        <f t="shared" si="22"/>
        <v>9.64838631061345</v>
      </c>
      <c r="Q108" s="53">
        <f t="shared" si="22"/>
        <v>-0.43941074194698276</v>
      </c>
      <c r="R108" s="54">
        <f t="shared" si="16"/>
        <v>20.86550980392157</v>
      </c>
      <c r="S108" s="55">
        <f t="shared" si="17"/>
        <v>-17.060495301668173</v>
      </c>
      <c r="T108" s="55">
        <f t="shared" si="18"/>
        <v>43.02924927444005</v>
      </c>
      <c r="U108" s="55">
        <f t="shared" si="19"/>
        <v>32.16128770204483</v>
      </c>
      <c r="V108" s="55">
        <f t="shared" si="20"/>
        <v>-4.394107419469828</v>
      </c>
      <c r="W108" s="56">
        <v>0.32198</v>
      </c>
      <c r="X108" s="56">
        <v>0.15178</v>
      </c>
      <c r="Y108" s="56">
        <v>0.27874</v>
      </c>
      <c r="Z108" s="56"/>
      <c r="AA108" s="56">
        <v>0</v>
      </c>
      <c r="AB108" s="56">
        <v>0.00725</v>
      </c>
      <c r="AC108" s="57">
        <v>0.14884</v>
      </c>
      <c r="AD108" s="58">
        <v>0.88234</v>
      </c>
      <c r="AE108" s="59">
        <v>0.70432</v>
      </c>
      <c r="AF108" s="59">
        <v>0.12416</v>
      </c>
      <c r="AG108" s="60">
        <v>0.21344</v>
      </c>
      <c r="AH108" s="60">
        <v>0.15373</v>
      </c>
      <c r="AI108" s="60">
        <v>0</v>
      </c>
      <c r="AJ108" s="60">
        <v>0.15964</v>
      </c>
      <c r="AK108" s="61">
        <v>1</v>
      </c>
      <c r="AL108" s="62">
        <v>0.35135</v>
      </c>
      <c r="AM108" s="62">
        <v>0.03431</v>
      </c>
      <c r="AN108" s="62">
        <v>0.06734</v>
      </c>
      <c r="AO108" s="63">
        <v>0.17951</v>
      </c>
      <c r="AP108" s="63">
        <v>0.24966</v>
      </c>
      <c r="AQ108" s="63"/>
      <c r="AR108" s="63">
        <v>1</v>
      </c>
      <c r="AS108" s="63">
        <v>0.33762</v>
      </c>
      <c r="AT108" s="63">
        <v>0.31879</v>
      </c>
      <c r="AU108" s="63">
        <v>0.27209</v>
      </c>
      <c r="AV108" s="63">
        <v>0.43363</v>
      </c>
      <c r="AW108" s="60">
        <v>0.67458</v>
      </c>
      <c r="AX108" s="64">
        <v>0</v>
      </c>
      <c r="AY108" s="64">
        <v>0.33321</v>
      </c>
      <c r="AZ108" s="64">
        <v>0.1875</v>
      </c>
      <c r="BA108" s="65">
        <v>1</v>
      </c>
      <c r="BB108" s="64">
        <v>1</v>
      </c>
      <c r="BC108" s="66">
        <v>0.5</v>
      </c>
      <c r="BD108" s="66">
        <v>0</v>
      </c>
      <c r="BE108" s="66">
        <v>0</v>
      </c>
      <c r="BF108" s="67"/>
      <c r="BG108" s="64">
        <v>0.06439</v>
      </c>
      <c r="BH108" s="64">
        <v>0.00226</v>
      </c>
      <c r="BI108" s="68">
        <v>0.00719</v>
      </c>
      <c r="BJ108" s="68">
        <v>0.5441</v>
      </c>
      <c r="BK108" s="68">
        <v>0.11789</v>
      </c>
      <c r="BL108" s="68">
        <v>0.86001</v>
      </c>
      <c r="BM108" s="69"/>
      <c r="BN108" s="68">
        <v>0.00762</v>
      </c>
      <c r="BO108" s="68">
        <v>0.05446</v>
      </c>
      <c r="BP108" s="68">
        <v>0.01083</v>
      </c>
      <c r="BQ108" s="68">
        <v>0.00311</v>
      </c>
      <c r="BR108" s="70">
        <v>0.43683</v>
      </c>
      <c r="BS108" s="70">
        <v>0</v>
      </c>
      <c r="BT108" s="70">
        <v>0.08583</v>
      </c>
      <c r="BU108" s="71"/>
      <c r="BV108" s="70">
        <v>0.04105</v>
      </c>
      <c r="BW108" s="70">
        <v>0.37485</v>
      </c>
      <c r="BX108" s="70">
        <v>0.3</v>
      </c>
      <c r="BY108" s="72">
        <v>26.509</v>
      </c>
      <c r="BZ108" s="56">
        <v>0.05210350186495128</v>
      </c>
      <c r="CA108" s="56"/>
      <c r="CB108" s="73">
        <v>20.2403</v>
      </c>
      <c r="CC108" s="73">
        <v>0.00862068963907146</v>
      </c>
      <c r="CD108" s="73">
        <v>218.2189</v>
      </c>
      <c r="CE108" s="74">
        <v>91.80914</v>
      </c>
      <c r="CF108" s="74">
        <v>0.95194</v>
      </c>
      <c r="CG108" s="74"/>
      <c r="CH108" s="74"/>
      <c r="CI108" s="74"/>
      <c r="CJ108" s="74">
        <v>0</v>
      </c>
      <c r="CK108" s="74"/>
      <c r="CL108" s="74">
        <v>1</v>
      </c>
      <c r="CM108" s="74">
        <v>52</v>
      </c>
      <c r="CN108" s="74">
        <v>0.37</v>
      </c>
      <c r="CO108" s="74">
        <v>16.9</v>
      </c>
      <c r="CP108" s="74">
        <v>63.1439983844757</v>
      </c>
      <c r="CQ108" s="74">
        <v>38.1549</v>
      </c>
      <c r="CR108" s="74">
        <v>62.31008</v>
      </c>
      <c r="CS108" s="74"/>
      <c r="CT108" s="74">
        <v>26.49841</v>
      </c>
      <c r="CU108" s="74">
        <v>6.14258</v>
      </c>
      <c r="CV108" s="74"/>
      <c r="CW108" s="74">
        <v>19.900001525878892</v>
      </c>
      <c r="CX108" s="75">
        <v>0</v>
      </c>
      <c r="CY108" s="75">
        <v>0.40909999999999996</v>
      </c>
      <c r="CZ108" s="75">
        <v>0.1875</v>
      </c>
      <c r="DA108" s="75">
        <v>1</v>
      </c>
      <c r="DB108" s="75">
        <v>1</v>
      </c>
      <c r="DC108" s="75">
        <v>0.5</v>
      </c>
      <c r="DD108" s="75">
        <v>0</v>
      </c>
      <c r="DE108" s="75">
        <v>0</v>
      </c>
      <c r="DF108" s="75">
        <v>0.7480467291622827</v>
      </c>
      <c r="DG108" s="75">
        <v>48.920935416012895</v>
      </c>
      <c r="DH108" s="76">
        <v>42.03</v>
      </c>
      <c r="DI108" s="76">
        <v>66.94</v>
      </c>
      <c r="DJ108" s="76">
        <v>68.63</v>
      </c>
      <c r="DK108" s="76">
        <v>0.7166666666666667</v>
      </c>
      <c r="DL108" s="76"/>
      <c r="DM108" s="76">
        <v>1.14</v>
      </c>
      <c r="DN108" s="76">
        <v>0.21</v>
      </c>
      <c r="DO108" s="76">
        <v>0.15684</v>
      </c>
      <c r="DP108" s="77">
        <v>63</v>
      </c>
      <c r="DQ108" s="77">
        <v>4.1</v>
      </c>
      <c r="DR108" s="77"/>
      <c r="DS108" s="77"/>
      <c r="DT108" s="77">
        <v>36.24</v>
      </c>
      <c r="DU108" s="77">
        <v>9</v>
      </c>
    </row>
    <row r="109" spans="1:125" ht="14.25">
      <c r="A109" t="s">
        <v>197</v>
      </c>
      <c r="B109" s="51">
        <v>5</v>
      </c>
      <c r="C109" s="51" t="s">
        <v>230</v>
      </c>
      <c r="D109" s="51" t="s">
        <v>135</v>
      </c>
      <c r="F109" s="51" t="s">
        <v>131</v>
      </c>
      <c r="G109" s="52">
        <f t="shared" si="13"/>
        <v>64.57649749272532</v>
      </c>
      <c r="H109" s="53">
        <f t="shared" si="21"/>
        <v>74.25523531014042</v>
      </c>
      <c r="I109" s="53">
        <f t="shared" si="21"/>
        <v>54.1703484513662</v>
      </c>
      <c r="J109" s="53">
        <f t="shared" si="21"/>
        <v>59.94461367946331</v>
      </c>
      <c r="K109" s="53">
        <f t="shared" si="21"/>
        <v>96.26058700387799</v>
      </c>
      <c r="L109" s="53">
        <f t="shared" si="21"/>
        <v>38.25170301877872</v>
      </c>
      <c r="M109" s="53">
        <f t="shared" si="22"/>
        <v>12.462746803069052</v>
      </c>
      <c r="N109" s="53">
        <f t="shared" si="22"/>
        <v>2.3747291725837045</v>
      </c>
      <c r="O109" s="53">
        <f t="shared" si="22"/>
        <v>5.724756331414579</v>
      </c>
      <c r="P109" s="53">
        <f t="shared" si="22"/>
        <v>15.986820678539797</v>
      </c>
      <c r="Q109" s="53">
        <f t="shared" si="22"/>
        <v>2.408054121945687</v>
      </c>
      <c r="R109" s="54">
        <f t="shared" si="16"/>
        <v>41.54248934356351</v>
      </c>
      <c r="S109" s="55">
        <f t="shared" si="17"/>
        <v>23.747291725837044</v>
      </c>
      <c r="T109" s="55">
        <f t="shared" si="18"/>
        <v>28.623781657072893</v>
      </c>
      <c r="U109" s="55">
        <f t="shared" si="19"/>
        <v>53.289402261799324</v>
      </c>
      <c r="V109" s="55">
        <f t="shared" si="20"/>
        <v>24.08054121945687</v>
      </c>
      <c r="W109" s="56">
        <v>0.45101</v>
      </c>
      <c r="X109" s="56">
        <v>0.15072</v>
      </c>
      <c r="Y109" s="56">
        <v>0.77091</v>
      </c>
      <c r="Z109" s="56"/>
      <c r="AA109" s="56">
        <v>0</v>
      </c>
      <c r="AB109" s="56">
        <v>0.07921</v>
      </c>
      <c r="AC109" s="57">
        <v>0</v>
      </c>
      <c r="AD109" s="58">
        <v>0.70729</v>
      </c>
      <c r="AE109" s="59">
        <v>1</v>
      </c>
      <c r="AF109" s="59">
        <v>0.19749</v>
      </c>
      <c r="AG109" s="60">
        <v>0.984</v>
      </c>
      <c r="AH109" s="60">
        <v>0.15373</v>
      </c>
      <c r="AI109" s="60">
        <v>1</v>
      </c>
      <c r="AJ109" s="60">
        <v>0.14815</v>
      </c>
      <c r="AK109" s="61">
        <v>1</v>
      </c>
      <c r="AL109" s="62">
        <v>0.51351</v>
      </c>
      <c r="AM109" s="62">
        <v>0.22999</v>
      </c>
      <c r="AN109" s="62">
        <v>0.26375</v>
      </c>
      <c r="AO109" s="63">
        <v>0.4995</v>
      </c>
      <c r="AP109" s="63">
        <v>0.76616</v>
      </c>
      <c r="AQ109" s="63"/>
      <c r="AR109" s="63">
        <v>0.31274</v>
      </c>
      <c r="AS109" s="63">
        <v>0.33762</v>
      </c>
      <c r="AT109" s="63">
        <v>0.37118</v>
      </c>
      <c r="AU109" s="63">
        <v>0.69266</v>
      </c>
      <c r="AV109" s="63">
        <v>0.12168</v>
      </c>
      <c r="AW109" s="60">
        <v>0</v>
      </c>
      <c r="AX109" s="64">
        <v>0</v>
      </c>
      <c r="AY109" s="64">
        <v>0.55535</v>
      </c>
      <c r="AZ109" s="64">
        <v>0.375</v>
      </c>
      <c r="BA109" s="65">
        <v>1</v>
      </c>
      <c r="BB109" s="64">
        <v>1</v>
      </c>
      <c r="BC109" s="66">
        <v>0.375</v>
      </c>
      <c r="BD109" s="66">
        <v>0</v>
      </c>
      <c r="BE109" s="66">
        <v>0</v>
      </c>
      <c r="BF109" s="67"/>
      <c r="BG109" s="64">
        <v>0.2603</v>
      </c>
      <c r="BH109" s="64">
        <v>0.23029</v>
      </c>
      <c r="BI109" s="68">
        <v>0.74328</v>
      </c>
      <c r="BJ109" s="68">
        <v>0.72153</v>
      </c>
      <c r="BK109" s="68">
        <v>0.71509</v>
      </c>
      <c r="BL109" s="68">
        <v>0.4</v>
      </c>
      <c r="BM109" s="69"/>
      <c r="BN109" s="68">
        <v>0</v>
      </c>
      <c r="BO109" s="68">
        <v>0.31106</v>
      </c>
      <c r="BP109" s="68">
        <v>0.07177</v>
      </c>
      <c r="BQ109" s="68">
        <v>0.03376</v>
      </c>
      <c r="BR109" s="70">
        <v>0.80822</v>
      </c>
      <c r="BS109" s="70">
        <v>0.41293</v>
      </c>
      <c r="BT109" s="70">
        <v>0.03268</v>
      </c>
      <c r="BU109" s="71"/>
      <c r="BV109" s="70">
        <v>0.17422</v>
      </c>
      <c r="BW109" s="70">
        <v>0.04959</v>
      </c>
      <c r="BX109" s="70">
        <v>0.56667</v>
      </c>
      <c r="BY109" s="72">
        <v>33.216</v>
      </c>
      <c r="BZ109" s="56">
        <v>0.05153180999371489</v>
      </c>
      <c r="CA109" s="56">
        <v>1.14047282189913</v>
      </c>
      <c r="CB109" s="73">
        <v>54.5872</v>
      </c>
      <c r="CC109" s="73"/>
      <c r="CD109" s="73">
        <v>0</v>
      </c>
      <c r="CE109" s="74">
        <v>79.75586</v>
      </c>
      <c r="CF109" s="74">
        <v>1.03034</v>
      </c>
      <c r="CG109" s="74">
        <v>7.4</v>
      </c>
      <c r="CH109" s="74">
        <v>98.4</v>
      </c>
      <c r="CI109" s="74"/>
      <c r="CJ109" s="74">
        <v>1</v>
      </c>
      <c r="CK109" s="74">
        <v>84</v>
      </c>
      <c r="CL109" s="74">
        <v>1</v>
      </c>
      <c r="CM109" s="74">
        <v>58</v>
      </c>
      <c r="CN109" s="74">
        <v>1.91</v>
      </c>
      <c r="CO109" s="74">
        <v>34.4</v>
      </c>
      <c r="CP109" s="74">
        <v>127.640998363495</v>
      </c>
      <c r="CQ109" s="74">
        <v>58.35294</v>
      </c>
      <c r="CR109" s="74">
        <v>11.45439</v>
      </c>
      <c r="CS109" s="74"/>
      <c r="CT109" s="74">
        <v>29.77842</v>
      </c>
      <c r="CU109" s="74">
        <v>15.57775</v>
      </c>
      <c r="CV109" s="74">
        <v>5.5</v>
      </c>
      <c r="CW109" s="74">
        <v>-0.10000038146971946</v>
      </c>
      <c r="CX109" s="75">
        <v>0</v>
      </c>
      <c r="CY109" s="75">
        <v>0.5909</v>
      </c>
      <c r="CZ109" s="75">
        <v>0.375</v>
      </c>
      <c r="DA109" s="75">
        <v>1</v>
      </c>
      <c r="DB109" s="75">
        <v>1</v>
      </c>
      <c r="DC109" s="75">
        <v>0.375</v>
      </c>
      <c r="DD109" s="75">
        <v>0</v>
      </c>
      <c r="DE109" s="75">
        <v>0</v>
      </c>
      <c r="DF109" s="75">
        <v>3.0219259446480478</v>
      </c>
      <c r="DG109" s="75">
        <v>672.7470608256289</v>
      </c>
      <c r="DH109" s="76">
        <v>85.01</v>
      </c>
      <c r="DI109" s="76">
        <v>77.44</v>
      </c>
      <c r="DJ109" s="76">
        <v>88.69</v>
      </c>
      <c r="DK109" s="76">
        <v>0.3333333333333333</v>
      </c>
      <c r="DL109" s="76">
        <v>0</v>
      </c>
      <c r="DM109" s="76">
        <v>4.25</v>
      </c>
      <c r="DN109" s="76">
        <v>1.11</v>
      </c>
      <c r="DO109" s="76">
        <v>1.51752</v>
      </c>
      <c r="DP109" s="77">
        <v>87.4</v>
      </c>
      <c r="DQ109" s="77">
        <v>43.7</v>
      </c>
      <c r="DR109" s="77">
        <v>0.144409999251366</v>
      </c>
      <c r="DS109" s="77">
        <v>0.5105684632800984</v>
      </c>
      <c r="DT109" s="77">
        <v>4.861</v>
      </c>
      <c r="DU109" s="77">
        <v>17</v>
      </c>
    </row>
    <row r="110" spans="1:125" ht="14.25">
      <c r="A110" t="s">
        <v>198</v>
      </c>
      <c r="B110" s="51">
        <v>3</v>
      </c>
      <c r="C110" s="51" t="s">
        <v>231</v>
      </c>
      <c r="D110" s="51" t="s">
        <v>135</v>
      </c>
      <c r="F110" s="51" t="s">
        <v>128</v>
      </c>
      <c r="G110" s="52">
        <f t="shared" si="13"/>
        <v>61.62554623300057</v>
      </c>
      <c r="H110" s="53">
        <f t="shared" si="21"/>
        <v>63.412648284142726</v>
      </c>
      <c r="I110" s="53">
        <f t="shared" si="21"/>
        <v>49.3686600098576</v>
      </c>
      <c r="J110" s="53">
        <f t="shared" si="21"/>
        <v>81.16685119161986</v>
      </c>
      <c r="K110" s="53">
        <f t="shared" si="21"/>
        <v>63.22686109868319</v>
      </c>
      <c r="L110" s="53">
        <f t="shared" si="21"/>
        <v>50.95271058069947</v>
      </c>
      <c r="M110" s="53">
        <f t="shared" si="22"/>
        <v>9.444328388746802</v>
      </c>
      <c r="N110" s="53">
        <f t="shared" si="22"/>
        <v>1.837105953415851</v>
      </c>
      <c r="O110" s="53">
        <f t="shared" si="22"/>
        <v>11.95463377011561</v>
      </c>
      <c r="P110" s="53">
        <f t="shared" si="22"/>
        <v>9.610975944691301</v>
      </c>
      <c r="Q110" s="53">
        <f t="shared" si="22"/>
        <v>3.47437673715082</v>
      </c>
      <c r="R110" s="54">
        <f t="shared" si="16"/>
        <v>31.481094629156008</v>
      </c>
      <c r="S110" s="55">
        <f t="shared" si="17"/>
        <v>18.37105953415851</v>
      </c>
      <c r="T110" s="55">
        <f t="shared" si="18"/>
        <v>59.77316885057805</v>
      </c>
      <c r="U110" s="55">
        <f t="shared" si="19"/>
        <v>32.03658648230434</v>
      </c>
      <c r="V110" s="55">
        <f t="shared" si="20"/>
        <v>34.7437673715082</v>
      </c>
      <c r="W110" s="56">
        <v>0.55262</v>
      </c>
      <c r="X110" s="56">
        <v>0.15063</v>
      </c>
      <c r="Y110" s="56">
        <v>0.12765</v>
      </c>
      <c r="Z110" s="56"/>
      <c r="AA110" s="56">
        <v>0</v>
      </c>
      <c r="AB110" s="56">
        <v>0.03719</v>
      </c>
      <c r="AC110" s="57">
        <v>0</v>
      </c>
      <c r="AD110" s="58">
        <v>0.94267</v>
      </c>
      <c r="AE110" s="59">
        <v>0.929</v>
      </c>
      <c r="AF110" s="59">
        <v>0.33542</v>
      </c>
      <c r="AG110" s="60">
        <v>0.905</v>
      </c>
      <c r="AH110" s="60">
        <v>0.16218</v>
      </c>
      <c r="AI110" s="60">
        <v>0.33333</v>
      </c>
      <c r="AJ110" s="60">
        <v>0.16667</v>
      </c>
      <c r="AK110" s="61">
        <v>1</v>
      </c>
      <c r="AL110" s="62">
        <v>0.54054</v>
      </c>
      <c r="AM110" s="62">
        <v>0.12325</v>
      </c>
      <c r="AN110" s="62">
        <v>0.4422</v>
      </c>
      <c r="AO110" s="63">
        <v>0.28287</v>
      </c>
      <c r="AP110" s="63">
        <v>0.8297</v>
      </c>
      <c r="AQ110" s="63"/>
      <c r="AR110" s="63">
        <v>0.50313</v>
      </c>
      <c r="AS110" s="63">
        <v>0.46837</v>
      </c>
      <c r="AT110" s="63">
        <v>0.28239</v>
      </c>
      <c r="AU110" s="63">
        <v>0.24932</v>
      </c>
      <c r="AV110" s="63">
        <v>0.14602</v>
      </c>
      <c r="AW110" s="60">
        <v>0.57966</v>
      </c>
      <c r="AX110" s="64">
        <v>0.5</v>
      </c>
      <c r="AY110" s="64">
        <v>0.83309</v>
      </c>
      <c r="AZ110" s="64">
        <v>0.8125</v>
      </c>
      <c r="BA110" s="65">
        <v>1</v>
      </c>
      <c r="BB110" s="64">
        <v>1</v>
      </c>
      <c r="BC110" s="66">
        <v>0.75</v>
      </c>
      <c r="BD110" s="66">
        <v>0</v>
      </c>
      <c r="BE110" s="66">
        <v>0.55</v>
      </c>
      <c r="BF110" s="67"/>
      <c r="BG110" s="64">
        <v>0.12527</v>
      </c>
      <c r="BH110" s="64">
        <v>0.27413</v>
      </c>
      <c r="BI110" s="68">
        <v>0.34534</v>
      </c>
      <c r="BJ110" s="68">
        <v>0.45266</v>
      </c>
      <c r="BK110" s="68">
        <v>0.45648</v>
      </c>
      <c r="BL110" s="68">
        <v>0.3</v>
      </c>
      <c r="BM110" s="69"/>
      <c r="BN110" s="68">
        <v>0.00508</v>
      </c>
      <c r="BO110" s="68">
        <v>0.18482</v>
      </c>
      <c r="BP110" s="68">
        <v>0.0149</v>
      </c>
      <c r="BQ110" s="68">
        <v>0.03175</v>
      </c>
      <c r="BR110" s="70">
        <v>0.5723</v>
      </c>
      <c r="BS110" s="70">
        <v>0.79353</v>
      </c>
      <c r="BT110" s="70">
        <v>0.03581</v>
      </c>
      <c r="BU110" s="71"/>
      <c r="BV110" s="70">
        <v>0.02524</v>
      </c>
      <c r="BW110" s="70">
        <v>0.01509</v>
      </c>
      <c r="BX110" s="70">
        <v>0.6</v>
      </c>
      <c r="BY110" s="72">
        <v>38.498</v>
      </c>
      <c r="BZ110" s="56">
        <v>0.05147539218700182</v>
      </c>
      <c r="CA110" s="56"/>
      <c r="CB110" s="73"/>
      <c r="CC110" s="73">
        <v>0.04100651189614434</v>
      </c>
      <c r="CD110" s="73">
        <v>0</v>
      </c>
      <c r="CE110" s="74">
        <v>95.9631</v>
      </c>
      <c r="CF110" s="74">
        <v>0.98846</v>
      </c>
      <c r="CG110" s="74">
        <v>11.8</v>
      </c>
      <c r="CH110" s="74">
        <v>90.5</v>
      </c>
      <c r="CI110" s="74">
        <v>9.32314875304707</v>
      </c>
      <c r="CJ110" s="74">
        <v>0.3333333333333333</v>
      </c>
      <c r="CK110" s="74">
        <v>91</v>
      </c>
      <c r="CL110" s="74">
        <v>1</v>
      </c>
      <c r="CM110" s="74">
        <v>59</v>
      </c>
      <c r="CN110" s="74">
        <v>1.07</v>
      </c>
      <c r="CO110" s="74">
        <v>50.3</v>
      </c>
      <c r="CP110" s="74">
        <v>83.9770019054413</v>
      </c>
      <c r="CQ110" s="74"/>
      <c r="CR110" s="74">
        <v>18.39744</v>
      </c>
      <c r="CS110" s="74">
        <v>38.84378</v>
      </c>
      <c r="CT110" s="74">
        <v>24.21916</v>
      </c>
      <c r="CU110" s="74">
        <v>5.63183</v>
      </c>
      <c r="CV110" s="74"/>
      <c r="CW110" s="74">
        <v>17.10000228881841</v>
      </c>
      <c r="CX110" s="75">
        <v>0.5</v>
      </c>
      <c r="CY110" s="75">
        <v>0.8181999999999999</v>
      </c>
      <c r="CZ110" s="75">
        <v>0.8125</v>
      </c>
      <c r="DA110" s="75">
        <v>1</v>
      </c>
      <c r="DB110" s="75">
        <v>1</v>
      </c>
      <c r="DC110" s="75">
        <v>0.75</v>
      </c>
      <c r="DD110" s="75">
        <v>0</v>
      </c>
      <c r="DE110" s="75">
        <v>0.55</v>
      </c>
      <c r="DF110" s="75">
        <v>1.45468990891636</v>
      </c>
      <c r="DG110" s="75">
        <v>792.6614035346792</v>
      </c>
      <c r="DH110" s="76"/>
      <c r="DI110" s="76"/>
      <c r="DJ110" s="76"/>
      <c r="DK110" s="76">
        <v>0.25</v>
      </c>
      <c r="DL110" s="76">
        <v>7.8</v>
      </c>
      <c r="DM110" s="76">
        <v>2.72</v>
      </c>
      <c r="DN110" s="76">
        <v>0.27</v>
      </c>
      <c r="DO110" s="76">
        <v>1.42842</v>
      </c>
      <c r="DP110" s="77">
        <v>71.9</v>
      </c>
      <c r="DQ110" s="77">
        <v>80.2</v>
      </c>
      <c r="DR110" s="77">
        <v>0.157000005245209</v>
      </c>
      <c r="DS110" s="77">
        <v>0.07478071819476723</v>
      </c>
      <c r="DT110" s="77">
        <v>1.533</v>
      </c>
      <c r="DU110" s="77">
        <v>18</v>
      </c>
    </row>
    <row r="111" spans="1:125" ht="14.25">
      <c r="A111" t="s">
        <v>199</v>
      </c>
      <c r="B111" s="51">
        <v>6</v>
      </c>
      <c r="C111" s="51" t="s">
        <v>230</v>
      </c>
      <c r="D111" s="51" t="s">
        <v>124</v>
      </c>
      <c r="F111" s="51" t="s">
        <v>122</v>
      </c>
      <c r="G111" s="52">
        <f t="shared" si="13"/>
        <v>58.889327974081674</v>
      </c>
      <c r="H111" s="53">
        <f t="shared" si="21"/>
        <v>42.63849560218486</v>
      </c>
      <c r="I111" s="53">
        <f t="shared" si="21"/>
        <v>74.43383519276038</v>
      </c>
      <c r="J111" s="53">
        <f t="shared" si="21"/>
        <v>35.03081724515564</v>
      </c>
      <c r="K111" s="53">
        <f t="shared" si="21"/>
        <v>67.75767494176344</v>
      </c>
      <c r="L111" s="53">
        <f t="shared" si="21"/>
        <v>74.58581688854406</v>
      </c>
      <c r="M111" s="53">
        <f t="shared" si="22"/>
        <v>3.661106649616367</v>
      </c>
      <c r="N111" s="53">
        <f t="shared" si="22"/>
        <v>4.6435396350240215</v>
      </c>
      <c r="O111" s="53">
        <f t="shared" si="22"/>
        <v>-1.5887938175542116</v>
      </c>
      <c r="P111" s="53">
        <f t="shared" si="22"/>
        <v>10.485469051050469</v>
      </c>
      <c r="Q111" s="53">
        <f t="shared" si="22"/>
        <v>5.458511901289778</v>
      </c>
      <c r="R111" s="54">
        <f t="shared" si="16"/>
        <v>12.203688832054556</v>
      </c>
      <c r="S111" s="55">
        <f t="shared" si="17"/>
        <v>46.43539635024021</v>
      </c>
      <c r="T111" s="55">
        <f t="shared" si="18"/>
        <v>-7.943969087771058</v>
      </c>
      <c r="U111" s="55">
        <f t="shared" si="19"/>
        <v>34.95156350350156</v>
      </c>
      <c r="V111" s="55">
        <f t="shared" si="20"/>
        <v>54.58511901289778</v>
      </c>
      <c r="W111" s="56">
        <v>0.34997</v>
      </c>
      <c r="X111" s="56">
        <v>0.14944</v>
      </c>
      <c r="Y111" s="56">
        <v>0.02936</v>
      </c>
      <c r="Z111" s="56"/>
      <c r="AA111" s="56">
        <v>0.2008</v>
      </c>
      <c r="AB111" s="56">
        <v>0.06427</v>
      </c>
      <c r="AC111" s="57">
        <v>0</v>
      </c>
      <c r="AD111" s="58">
        <v>0.89401</v>
      </c>
      <c r="AE111" s="59">
        <v>0.90267</v>
      </c>
      <c r="AF111" s="59">
        <v>0.34483</v>
      </c>
      <c r="AG111" s="60">
        <v>0.422</v>
      </c>
      <c r="AH111" s="60">
        <v>0.40005</v>
      </c>
      <c r="AI111" s="60">
        <v>0.33333</v>
      </c>
      <c r="AJ111" s="60">
        <v>0.11111</v>
      </c>
      <c r="AK111" s="61">
        <v>0</v>
      </c>
      <c r="AL111" s="62">
        <v>0.67568</v>
      </c>
      <c r="AM111" s="62">
        <v>0.2338</v>
      </c>
      <c r="AN111" s="62">
        <v>0.98429</v>
      </c>
      <c r="AO111" s="63">
        <v>0.43686</v>
      </c>
      <c r="AP111" s="63">
        <v>0.47062</v>
      </c>
      <c r="AQ111" s="63"/>
      <c r="AR111" s="63">
        <v>0.07785</v>
      </c>
      <c r="AS111" s="63">
        <v>0.20424</v>
      </c>
      <c r="AT111" s="63">
        <v>0.14932</v>
      </c>
      <c r="AU111" s="63">
        <v>0.02628</v>
      </c>
      <c r="AV111" s="63">
        <v>0.00664</v>
      </c>
      <c r="AW111" s="60">
        <v>0</v>
      </c>
      <c r="AX111" s="64">
        <v>0</v>
      </c>
      <c r="AY111" s="64">
        <v>0.33321</v>
      </c>
      <c r="AZ111" s="64">
        <v>0.4375</v>
      </c>
      <c r="BA111" s="65">
        <v>1</v>
      </c>
      <c r="BB111" s="64">
        <v>0.33333</v>
      </c>
      <c r="BC111" s="66">
        <v>0.5</v>
      </c>
      <c r="BD111" s="66">
        <v>0</v>
      </c>
      <c r="BE111" s="66">
        <v>0</v>
      </c>
      <c r="BF111" s="67"/>
      <c r="BG111" s="64">
        <v>0.30662</v>
      </c>
      <c r="BH111" s="64">
        <v>0.65263</v>
      </c>
      <c r="BI111" s="68">
        <v>0.20911</v>
      </c>
      <c r="BJ111" s="68">
        <v>0.4292</v>
      </c>
      <c r="BK111" s="68">
        <v>0.5457</v>
      </c>
      <c r="BL111" s="68">
        <v>0.52</v>
      </c>
      <c r="BM111" s="69"/>
      <c r="BN111" s="68">
        <v>0.05712</v>
      </c>
      <c r="BO111" s="68">
        <v>0.05776</v>
      </c>
      <c r="BP111" s="68">
        <v>0.10494</v>
      </c>
      <c r="BQ111" s="68">
        <v>0.0624</v>
      </c>
      <c r="BR111" s="70">
        <v>0.8554</v>
      </c>
      <c r="BS111" s="70">
        <v>0.99374</v>
      </c>
      <c r="BT111" s="70">
        <v>0.10478</v>
      </c>
      <c r="BU111" s="71"/>
      <c r="BV111" s="70">
        <v>0.20844</v>
      </c>
      <c r="BW111" s="70">
        <v>0.0415</v>
      </c>
      <c r="BX111" s="70">
        <v>0.36667</v>
      </c>
      <c r="BY111" s="72">
        <v>27.964</v>
      </c>
      <c r="BZ111" s="56">
        <v>0.050839637288904005</v>
      </c>
      <c r="CA111" s="56">
        <v>0.0470014010032991</v>
      </c>
      <c r="CB111" s="73">
        <v>101.414</v>
      </c>
      <c r="CC111" s="73">
        <v>0.07031136608138651</v>
      </c>
      <c r="CD111" s="73">
        <v>0</v>
      </c>
      <c r="CE111" s="74">
        <v>92.61275</v>
      </c>
      <c r="CF111" s="74">
        <v>0.98418</v>
      </c>
      <c r="CG111" s="74">
        <v>12.1</v>
      </c>
      <c r="CH111" s="74">
        <v>42.2</v>
      </c>
      <c r="CI111" s="74">
        <v>22.6952878267146</v>
      </c>
      <c r="CJ111" s="74">
        <v>0.3333333333333333</v>
      </c>
      <c r="CK111" s="74">
        <v>70</v>
      </c>
      <c r="CL111" s="74">
        <v>0</v>
      </c>
      <c r="CM111" s="74">
        <v>64</v>
      </c>
      <c r="CN111" s="74">
        <v>1.94</v>
      </c>
      <c r="CO111" s="74">
        <v>98.6</v>
      </c>
      <c r="CP111" s="74">
        <v>115.016996860504</v>
      </c>
      <c r="CQ111" s="74">
        <v>46.79578</v>
      </c>
      <c r="CR111" s="74">
        <v>2.88889</v>
      </c>
      <c r="CS111" s="74">
        <v>16.93804</v>
      </c>
      <c r="CT111" s="74"/>
      <c r="CU111" s="74">
        <v>0.62806</v>
      </c>
      <c r="CV111" s="74">
        <v>0.3</v>
      </c>
      <c r="CW111" s="74">
        <v>-8.80000042915342</v>
      </c>
      <c r="CX111" s="75">
        <v>0</v>
      </c>
      <c r="CY111" s="75">
        <v>0.40909999999999996</v>
      </c>
      <c r="CZ111" s="75">
        <v>0.4375</v>
      </c>
      <c r="DA111" s="75">
        <v>1</v>
      </c>
      <c r="DB111" s="75">
        <v>0.3333333333333333</v>
      </c>
      <c r="DC111" s="75">
        <v>0.5</v>
      </c>
      <c r="DD111" s="75">
        <v>0</v>
      </c>
      <c r="DE111" s="75">
        <v>0</v>
      </c>
      <c r="DF111" s="75">
        <v>3.559505306744458</v>
      </c>
      <c r="DG111" s="75">
        <v>1828.110161443495</v>
      </c>
      <c r="DH111" s="76">
        <v>53.82</v>
      </c>
      <c r="DI111" s="76">
        <v>60.14</v>
      </c>
      <c r="DJ111" s="76">
        <v>83</v>
      </c>
      <c r="DK111" s="76">
        <v>0.43333333333333335</v>
      </c>
      <c r="DL111" s="76">
        <v>87.78</v>
      </c>
      <c r="DM111" s="76">
        <v>1.18</v>
      </c>
      <c r="DN111" s="76">
        <v>1.6</v>
      </c>
      <c r="DO111" s="76">
        <v>2.78919</v>
      </c>
      <c r="DP111" s="77">
        <v>90.5</v>
      </c>
      <c r="DQ111" s="77">
        <v>99.4</v>
      </c>
      <c r="DR111" s="77">
        <v>0.434700012207031</v>
      </c>
      <c r="DS111" s="77">
        <v>0.6106811145510835</v>
      </c>
      <c r="DT111" s="77">
        <v>4.081</v>
      </c>
      <c r="DU111" s="77">
        <v>11</v>
      </c>
    </row>
    <row r="112" spans="1:125" ht="14.25">
      <c r="A112" t="s">
        <v>200</v>
      </c>
      <c r="B112" s="51">
        <v>3</v>
      </c>
      <c r="C112" s="51" t="s">
        <v>230</v>
      </c>
      <c r="D112" s="51" t="s">
        <v>124</v>
      </c>
      <c r="F112" s="51" t="s">
        <v>128</v>
      </c>
      <c r="G112" s="52">
        <f t="shared" si="13"/>
        <v>71.76443843332979</v>
      </c>
      <c r="H112" s="53">
        <f t="shared" si="21"/>
        <v>61.26246476657799</v>
      </c>
      <c r="I112" s="53">
        <f t="shared" si="21"/>
        <v>77.02512577883387</v>
      </c>
      <c r="J112" s="53">
        <f t="shared" si="21"/>
        <v>84.5881569673647</v>
      </c>
      <c r="K112" s="53">
        <f t="shared" si="21"/>
        <v>67.82759116308243</v>
      </c>
      <c r="L112" s="53">
        <f t="shared" si="21"/>
        <v>68.11885349078996</v>
      </c>
      <c r="M112" s="53">
        <f t="shared" si="22"/>
        <v>8.845748593350383</v>
      </c>
      <c r="N112" s="53">
        <f t="shared" si="22"/>
        <v>4.933674658079887</v>
      </c>
      <c r="O112" s="53">
        <f t="shared" si="22"/>
        <v>12.958972528034092</v>
      </c>
      <c r="P112" s="53">
        <f t="shared" si="22"/>
        <v>10.498963592138164</v>
      </c>
      <c r="Q112" s="53">
        <f t="shared" si="22"/>
        <v>4.915573139218355</v>
      </c>
      <c r="R112" s="54">
        <f t="shared" si="16"/>
        <v>29.48582864450128</v>
      </c>
      <c r="S112" s="55">
        <f t="shared" si="17"/>
        <v>49.336746580798874</v>
      </c>
      <c r="T112" s="55">
        <f t="shared" si="18"/>
        <v>64.79486264017046</v>
      </c>
      <c r="U112" s="55">
        <f t="shared" si="19"/>
        <v>34.996545307127214</v>
      </c>
      <c r="V112" s="55">
        <f t="shared" si="20"/>
        <v>49.155731392183554</v>
      </c>
      <c r="W112" s="56">
        <v>0.55874</v>
      </c>
      <c r="X112" s="56">
        <v>0.14922</v>
      </c>
      <c r="Y112" s="56">
        <v>0.12765</v>
      </c>
      <c r="Z112" s="56"/>
      <c r="AA112" s="56">
        <v>0</v>
      </c>
      <c r="AB112" s="56">
        <v>0.10412</v>
      </c>
      <c r="AC112" s="57">
        <v>0</v>
      </c>
      <c r="AD112" s="58">
        <v>0.89146</v>
      </c>
      <c r="AE112" s="59">
        <v>1</v>
      </c>
      <c r="AF112" s="59">
        <v>0.10345</v>
      </c>
      <c r="AG112" s="60">
        <v>0.53</v>
      </c>
      <c r="AH112" s="60">
        <v>0.49288</v>
      </c>
      <c r="AI112" s="60">
        <v>0.66667</v>
      </c>
      <c r="AJ112" s="60">
        <v>0.14815</v>
      </c>
      <c r="AK112" s="61">
        <v>1</v>
      </c>
      <c r="AL112" s="62">
        <v>0.72973</v>
      </c>
      <c r="AM112" s="62">
        <v>0.02922</v>
      </c>
      <c r="AN112" s="62">
        <v>0.82828</v>
      </c>
      <c r="AO112" s="63">
        <v>0.51584</v>
      </c>
      <c r="AP112" s="63">
        <v>0.7701</v>
      </c>
      <c r="AQ112" s="63"/>
      <c r="AR112" s="63">
        <v>0.03068</v>
      </c>
      <c r="AS112" s="63">
        <v>0.21379</v>
      </c>
      <c r="AT112" s="63">
        <v>0.19328</v>
      </c>
      <c r="AU112" s="63">
        <v>0.04932</v>
      </c>
      <c r="AV112" s="63">
        <v>0.2323</v>
      </c>
      <c r="AW112" s="60">
        <v>0</v>
      </c>
      <c r="AX112" s="64">
        <v>1</v>
      </c>
      <c r="AY112" s="64">
        <v>0.99963</v>
      </c>
      <c r="AZ112" s="64">
        <v>0.375</v>
      </c>
      <c r="BA112" s="65">
        <v>1</v>
      </c>
      <c r="BB112" s="64">
        <v>1</v>
      </c>
      <c r="BC112" s="66">
        <v>0.875</v>
      </c>
      <c r="BD112" s="66">
        <v>0</v>
      </c>
      <c r="BE112" s="66">
        <v>0.6</v>
      </c>
      <c r="BF112" s="67"/>
      <c r="BG112" s="64">
        <v>0.25557</v>
      </c>
      <c r="BH112" s="64">
        <v>0.12241</v>
      </c>
      <c r="BI112" s="68">
        <v>0.323</v>
      </c>
      <c r="BJ112" s="68">
        <v>0.52095</v>
      </c>
      <c r="BK112" s="68">
        <v>0.39982</v>
      </c>
      <c r="BL112" s="68">
        <v>0.48</v>
      </c>
      <c r="BM112" s="69"/>
      <c r="BN112" s="68">
        <v>0.04983</v>
      </c>
      <c r="BO112" s="68">
        <v>0.13201</v>
      </c>
      <c r="BP112" s="68">
        <v>0.03859</v>
      </c>
      <c r="BQ112" s="68">
        <v>0.0517</v>
      </c>
      <c r="BR112" s="70">
        <v>0.62253</v>
      </c>
      <c r="BS112" s="70">
        <v>0.97351</v>
      </c>
      <c r="BT112" s="70">
        <v>0.05339</v>
      </c>
      <c r="BU112" s="71"/>
      <c r="BV112" s="70">
        <v>0.0293</v>
      </c>
      <c r="BW112" s="70">
        <v>0.05657</v>
      </c>
      <c r="BX112" s="70">
        <v>0.36667</v>
      </c>
      <c r="BY112" s="72">
        <v>38.816</v>
      </c>
      <c r="BZ112" s="56">
        <v>0.05072150821556054</v>
      </c>
      <c r="CA112" s="56"/>
      <c r="CB112" s="73">
        <v>28.6537</v>
      </c>
      <c r="CC112" s="73">
        <v>0.11342441111048483</v>
      </c>
      <c r="CD112" s="73">
        <v>0</v>
      </c>
      <c r="CE112" s="74">
        <v>92.43714</v>
      </c>
      <c r="CF112" s="74">
        <v>1.01486</v>
      </c>
      <c r="CG112" s="74">
        <v>4.4</v>
      </c>
      <c r="CH112" s="74">
        <v>53</v>
      </c>
      <c r="CI112" s="74">
        <v>27.9133880788108</v>
      </c>
      <c r="CJ112" s="74">
        <v>0.6666666666666666</v>
      </c>
      <c r="CK112" s="74">
        <v>84</v>
      </c>
      <c r="CL112" s="74">
        <v>1</v>
      </c>
      <c r="CM112" s="74">
        <v>66</v>
      </c>
      <c r="CN112" s="74">
        <v>0.33</v>
      </c>
      <c r="CO112" s="74">
        <v>84.7</v>
      </c>
      <c r="CP112" s="74">
        <v>130.935001373291</v>
      </c>
      <c r="CQ112" s="74">
        <v>58.50686</v>
      </c>
      <c r="CR112" s="74">
        <v>1.16879</v>
      </c>
      <c r="CS112" s="74">
        <v>17.7304</v>
      </c>
      <c r="CT112" s="74">
        <v>18.64059</v>
      </c>
      <c r="CU112" s="74">
        <v>1.14487</v>
      </c>
      <c r="CV112" s="74">
        <v>10.5</v>
      </c>
      <c r="CW112" s="74">
        <v>-15.599998474120994</v>
      </c>
      <c r="CX112" s="75">
        <v>1</v>
      </c>
      <c r="CY112" s="75">
        <v>0.9545</v>
      </c>
      <c r="CZ112" s="75">
        <v>0.375</v>
      </c>
      <c r="DA112" s="75">
        <v>1</v>
      </c>
      <c r="DB112" s="75">
        <v>1</v>
      </c>
      <c r="DC112" s="75">
        <v>0.875</v>
      </c>
      <c r="DD112" s="75">
        <v>0</v>
      </c>
      <c r="DE112" s="75">
        <v>0.6</v>
      </c>
      <c r="DF112" s="75">
        <v>2.9669953574620234</v>
      </c>
      <c r="DG112" s="75">
        <v>377.6078176824252</v>
      </c>
      <c r="DH112" s="76">
        <v>60.47</v>
      </c>
      <c r="DI112" s="76">
        <v>65.57</v>
      </c>
      <c r="DJ112" s="76">
        <v>78.1</v>
      </c>
      <c r="DK112" s="76">
        <v>0.4</v>
      </c>
      <c r="DL112" s="76">
        <v>76.57</v>
      </c>
      <c r="DM112" s="76">
        <v>2.08</v>
      </c>
      <c r="DN112" s="76">
        <v>0.62</v>
      </c>
      <c r="DO112" s="76">
        <v>2.31433</v>
      </c>
      <c r="DP112" s="77">
        <v>75.2</v>
      </c>
      <c r="DQ112" s="77">
        <v>97.46</v>
      </c>
      <c r="DR112" s="77">
        <v>0.227789998054504</v>
      </c>
      <c r="DS112" s="77">
        <v>0.08666988014521398</v>
      </c>
      <c r="DT112" s="77">
        <v>5.535</v>
      </c>
      <c r="DU112" s="77">
        <v>11</v>
      </c>
    </row>
    <row r="113" spans="1:125" ht="14.25">
      <c r="A113" t="s">
        <v>201</v>
      </c>
      <c r="B113" s="51">
        <v>3</v>
      </c>
      <c r="C113" s="51" t="s">
        <v>230</v>
      </c>
      <c r="D113" s="51" t="s">
        <v>135</v>
      </c>
      <c r="F113" s="51" t="s">
        <v>128</v>
      </c>
      <c r="G113" s="52">
        <f t="shared" si="13"/>
        <v>62.239959023290645</v>
      </c>
      <c r="H113" s="53">
        <f t="shared" si="21"/>
        <v>46.456503218609605</v>
      </c>
      <c r="I113" s="53">
        <f t="shared" si="21"/>
        <v>64.38214276089589</v>
      </c>
      <c r="J113" s="53">
        <f t="shared" si="21"/>
        <v>83.86648596746193</v>
      </c>
      <c r="K113" s="53">
        <f t="shared" si="21"/>
        <v>47.529984135543614</v>
      </c>
      <c r="L113" s="53">
        <f t="shared" si="21"/>
        <v>68.96467903394223</v>
      </c>
      <c r="M113" s="53">
        <f t="shared" si="22"/>
        <v>4.723984398976983</v>
      </c>
      <c r="N113" s="53">
        <f t="shared" si="22"/>
        <v>3.5180973433941434</v>
      </c>
      <c r="O113" s="53">
        <f t="shared" si="22"/>
        <v>12.747122958549074</v>
      </c>
      <c r="P113" s="53">
        <f t="shared" si="22"/>
        <v>6.581319205075298</v>
      </c>
      <c r="Q113" s="53">
        <f t="shared" si="22"/>
        <v>4.986585057035452</v>
      </c>
      <c r="R113" s="54">
        <f t="shared" si="16"/>
        <v>15.746614663256608</v>
      </c>
      <c r="S113" s="55">
        <f t="shared" si="17"/>
        <v>35.18097343394143</v>
      </c>
      <c r="T113" s="55">
        <f t="shared" si="18"/>
        <v>63.73561479274537</v>
      </c>
      <c r="U113" s="55">
        <f t="shared" si="19"/>
        <v>21.937730683584324</v>
      </c>
      <c r="V113" s="55">
        <f t="shared" si="20"/>
        <v>49.86585057035452</v>
      </c>
      <c r="W113" s="56">
        <v>0.26775</v>
      </c>
      <c r="X113" s="56">
        <v>0.14896</v>
      </c>
      <c r="Y113" s="56">
        <v>0.12765</v>
      </c>
      <c r="Z113" s="56"/>
      <c r="AA113" s="56">
        <v>0</v>
      </c>
      <c r="AB113" s="56">
        <v>0.12014</v>
      </c>
      <c r="AC113" s="57">
        <v>0</v>
      </c>
      <c r="AD113" s="58">
        <v>0.7701</v>
      </c>
      <c r="AE113" s="59">
        <v>0.95404</v>
      </c>
      <c r="AF113" s="59">
        <v>0.16614</v>
      </c>
      <c r="AG113" s="60">
        <v>0.42329</v>
      </c>
      <c r="AH113" s="60">
        <v>0.7027</v>
      </c>
      <c r="AI113" s="60">
        <v>0.66667</v>
      </c>
      <c r="AJ113" s="60">
        <v>0.14815</v>
      </c>
      <c r="AK113" s="61">
        <v>1</v>
      </c>
      <c r="AL113" s="62">
        <v>0.7027</v>
      </c>
      <c r="AM113" s="62">
        <v>0.29606</v>
      </c>
      <c r="AN113" s="62">
        <v>0.87205</v>
      </c>
      <c r="AO113" s="63">
        <v>0.56273</v>
      </c>
      <c r="AP113" s="63">
        <v>0.8297</v>
      </c>
      <c r="AQ113" s="63"/>
      <c r="AR113" s="63">
        <v>0.51386</v>
      </c>
      <c r="AS113" s="63">
        <v>0.29043</v>
      </c>
      <c r="AT113" s="63">
        <v>0.28144</v>
      </c>
      <c r="AU113" s="63">
        <v>0.19912</v>
      </c>
      <c r="AV113" s="63">
        <v>0.19248</v>
      </c>
      <c r="AW113" s="60">
        <v>0.31186</v>
      </c>
      <c r="AX113" s="64">
        <v>0.5</v>
      </c>
      <c r="AY113" s="64">
        <v>0.77749</v>
      </c>
      <c r="AZ113" s="64">
        <v>0.8125</v>
      </c>
      <c r="BA113" s="65">
        <v>1</v>
      </c>
      <c r="BB113" s="64">
        <v>1</v>
      </c>
      <c r="BC113" s="66">
        <v>0.625</v>
      </c>
      <c r="BD113" s="66">
        <v>0.5</v>
      </c>
      <c r="BE113" s="66">
        <v>0.275</v>
      </c>
      <c r="BF113" s="67"/>
      <c r="BG113" s="64">
        <v>0.14189</v>
      </c>
      <c r="BH113" s="64">
        <v>0.12349</v>
      </c>
      <c r="BI113" s="68">
        <v>0.34534</v>
      </c>
      <c r="BJ113" s="68">
        <v>0.45266</v>
      </c>
      <c r="BK113" s="68">
        <v>0.45648</v>
      </c>
      <c r="BL113" s="68">
        <v>0.1</v>
      </c>
      <c r="BM113" s="69"/>
      <c r="BN113" s="68">
        <v>0.03627</v>
      </c>
      <c r="BO113" s="68">
        <v>0.36221</v>
      </c>
      <c r="BP113" s="68">
        <v>0.02911</v>
      </c>
      <c r="BQ113" s="68">
        <v>0.0135</v>
      </c>
      <c r="BR113" s="70">
        <v>0.74734</v>
      </c>
      <c r="BS113" s="70">
        <v>0.9732</v>
      </c>
      <c r="BT113" s="70">
        <v>0.01043</v>
      </c>
      <c r="BU113" s="71"/>
      <c r="BV113" s="70">
        <v>0.03033</v>
      </c>
      <c r="BW113" s="70">
        <v>0.06535</v>
      </c>
      <c r="BX113" s="70">
        <v>0.46667</v>
      </c>
      <c r="BY113" s="72">
        <v>23.69</v>
      </c>
      <c r="BZ113" s="56">
        <v>0.050580558924469596</v>
      </c>
      <c r="CA113" s="56"/>
      <c r="CB113" s="73">
        <v>38.8847</v>
      </c>
      <c r="CC113" s="73">
        <v>0.1307520506460887</v>
      </c>
      <c r="CD113" s="73">
        <v>0</v>
      </c>
      <c r="CE113" s="74">
        <v>84.08086</v>
      </c>
      <c r="CF113" s="74">
        <v>0.99253</v>
      </c>
      <c r="CG113" s="74">
        <v>6.4</v>
      </c>
      <c r="CH113" s="74"/>
      <c r="CI113" s="74">
        <v>39.7088144040002</v>
      </c>
      <c r="CJ113" s="74">
        <v>0.6666666666666666</v>
      </c>
      <c r="CK113" s="74">
        <v>84</v>
      </c>
      <c r="CL113" s="74">
        <v>1</v>
      </c>
      <c r="CM113" s="74">
        <v>65</v>
      </c>
      <c r="CN113" s="74">
        <v>2.43</v>
      </c>
      <c r="CO113" s="74">
        <v>88.6</v>
      </c>
      <c r="CP113" s="74">
        <v>140.386998653412</v>
      </c>
      <c r="CQ113" s="74"/>
      <c r="CR113" s="74">
        <v>18.78856</v>
      </c>
      <c r="CS113" s="74">
        <v>24.08645</v>
      </c>
      <c r="CT113" s="74">
        <v>24.15974</v>
      </c>
      <c r="CU113" s="74">
        <v>4.50553</v>
      </c>
      <c r="CV113" s="74">
        <v>8.7</v>
      </c>
      <c r="CW113" s="74">
        <v>9.200000762939503</v>
      </c>
      <c r="CX113" s="75">
        <v>0.5</v>
      </c>
      <c r="CY113" s="75">
        <v>0.7726999999999999</v>
      </c>
      <c r="CZ113" s="75">
        <v>0.8125</v>
      </c>
      <c r="DA113" s="75">
        <v>1</v>
      </c>
      <c r="DB113" s="75">
        <v>1</v>
      </c>
      <c r="DC113" s="75">
        <v>0.625</v>
      </c>
      <c r="DD113" s="75">
        <v>0.5</v>
      </c>
      <c r="DE113" s="75">
        <v>0.275</v>
      </c>
      <c r="DF113" s="75">
        <v>1.647536765139333</v>
      </c>
      <c r="DG113" s="75">
        <v>380.56865780088737</v>
      </c>
      <c r="DH113" s="76"/>
      <c r="DI113" s="76"/>
      <c r="DJ113" s="76"/>
      <c r="DK113" s="76">
        <v>0.08333333333333333</v>
      </c>
      <c r="DL113" s="76">
        <v>55.74</v>
      </c>
      <c r="DM113" s="76">
        <v>4.87</v>
      </c>
      <c r="DN113" s="76">
        <v>0.48</v>
      </c>
      <c r="DO113" s="76">
        <v>0.61847</v>
      </c>
      <c r="DP113" s="77">
        <v>83.4</v>
      </c>
      <c r="DQ113" s="77">
        <v>97.43</v>
      </c>
      <c r="DR113" s="77">
        <v>0.0548299998044968</v>
      </c>
      <c r="DS113" s="77">
        <v>0.08967561683226029</v>
      </c>
      <c r="DT113" s="77">
        <v>6.382</v>
      </c>
      <c r="DU113" s="77">
        <v>14</v>
      </c>
    </row>
    <row r="114" spans="1:125" ht="14.25">
      <c r="A114" t="s">
        <v>202</v>
      </c>
      <c r="B114" s="51">
        <v>5</v>
      </c>
      <c r="C114" s="51" t="s">
        <v>167</v>
      </c>
      <c r="D114" s="51" t="s">
        <v>130</v>
      </c>
      <c r="F114" s="51" t="s">
        <v>131</v>
      </c>
      <c r="G114" s="52">
        <f t="shared" si="13"/>
        <v>39.82223521935799</v>
      </c>
      <c r="H114" s="53">
        <f t="shared" si="21"/>
        <v>33.394869203271845</v>
      </c>
      <c r="I114" s="53">
        <f t="shared" si="21"/>
        <v>27.776814106544652</v>
      </c>
      <c r="J114" s="53">
        <f t="shared" si="21"/>
        <v>49.60705892253298</v>
      </c>
      <c r="K114" s="53">
        <f t="shared" si="21"/>
        <v>50.92195700256538</v>
      </c>
      <c r="L114" s="53">
        <f t="shared" si="21"/>
        <v>37.41047686187512</v>
      </c>
      <c r="M114" s="53">
        <f t="shared" si="22"/>
        <v>1.0878156010230156</v>
      </c>
      <c r="N114" s="53">
        <f t="shared" si="22"/>
        <v>-0.5804348436851453</v>
      </c>
      <c r="O114" s="53">
        <f t="shared" si="22"/>
        <v>2.690123479216684</v>
      </c>
      <c r="P114" s="53">
        <f t="shared" si="22"/>
        <v>7.236004432034716</v>
      </c>
      <c r="Q114" s="53">
        <f t="shared" si="22"/>
        <v>2.3374283490504886</v>
      </c>
      <c r="R114" s="54">
        <f t="shared" si="16"/>
        <v>3.626052003410052</v>
      </c>
      <c r="S114" s="55">
        <f t="shared" si="17"/>
        <v>-5.804348436851453</v>
      </c>
      <c r="T114" s="55">
        <f t="shared" si="18"/>
        <v>13.45061739608342</v>
      </c>
      <c r="U114" s="55">
        <f t="shared" si="19"/>
        <v>24.120014773449054</v>
      </c>
      <c r="V114" s="55">
        <f t="shared" si="20"/>
        <v>23.374283490504887</v>
      </c>
      <c r="W114" s="56">
        <v>0.34245</v>
      </c>
      <c r="X114" s="56">
        <v>0.14792</v>
      </c>
      <c r="Y114" s="56">
        <v>0.27874</v>
      </c>
      <c r="Z114" s="56"/>
      <c r="AA114" s="56">
        <v>0</v>
      </c>
      <c r="AB114" s="56">
        <v>0.69769</v>
      </c>
      <c r="AC114" s="57">
        <v>0</v>
      </c>
      <c r="AD114" s="58">
        <v>0.61867</v>
      </c>
      <c r="AE114" s="59">
        <v>1</v>
      </c>
      <c r="AF114" s="59">
        <v>0.14107</v>
      </c>
      <c r="AG114" s="60">
        <v>0.062</v>
      </c>
      <c r="AH114" s="60">
        <v>0.15373</v>
      </c>
      <c r="AI114" s="60">
        <v>1</v>
      </c>
      <c r="AJ114" s="60">
        <v>0.18519</v>
      </c>
      <c r="AK114" s="61">
        <v>0</v>
      </c>
      <c r="AL114" s="62">
        <v>0.2973</v>
      </c>
      <c r="AM114" s="62">
        <v>0.05337</v>
      </c>
      <c r="AN114" s="62">
        <v>0.29068</v>
      </c>
      <c r="AO114" s="63">
        <v>0.28928</v>
      </c>
      <c r="AP114" s="63">
        <v>0.49002</v>
      </c>
      <c r="AQ114" s="63"/>
      <c r="AR114" s="63">
        <v>0.15499</v>
      </c>
      <c r="AS114" s="63">
        <v>0.33762</v>
      </c>
      <c r="AT114" s="63">
        <v>0.46834</v>
      </c>
      <c r="AU114" s="63">
        <v>0.49245</v>
      </c>
      <c r="AV114" s="63">
        <v>0.43363</v>
      </c>
      <c r="AW114" s="60">
        <v>0.35819</v>
      </c>
      <c r="AX114" s="64">
        <v>0</v>
      </c>
      <c r="AY114" s="64">
        <v>0.16654</v>
      </c>
      <c r="AZ114" s="64">
        <v>0.5</v>
      </c>
      <c r="BA114" s="65">
        <v>0</v>
      </c>
      <c r="BB114" s="64">
        <v>1</v>
      </c>
      <c r="BC114" s="66">
        <v>0.25</v>
      </c>
      <c r="BD114" s="66">
        <v>0</v>
      </c>
      <c r="BE114" s="66">
        <v>0</v>
      </c>
      <c r="BF114" s="67"/>
      <c r="BG114" s="64">
        <v>0.22731</v>
      </c>
      <c r="BH114" s="64">
        <v>0.11968</v>
      </c>
      <c r="BI114" s="68">
        <v>0.15296</v>
      </c>
      <c r="BJ114" s="68">
        <v>0.4557</v>
      </c>
      <c r="BK114" s="68">
        <v>0.42765</v>
      </c>
      <c r="BL114" s="68">
        <v>0.02</v>
      </c>
      <c r="BM114" s="69"/>
      <c r="BN114" s="68">
        <v>0.01839</v>
      </c>
      <c r="BO114" s="68">
        <v>0.05198</v>
      </c>
      <c r="BP114" s="68">
        <v>0.01219</v>
      </c>
      <c r="BQ114" s="68">
        <v>0.0174</v>
      </c>
      <c r="BR114" s="70">
        <v>0.52359</v>
      </c>
      <c r="BS114" s="70">
        <v>0.34202</v>
      </c>
      <c r="BT114" s="70">
        <v>0.08583</v>
      </c>
      <c r="BU114" s="71"/>
      <c r="BV114" s="70">
        <v>0.04396</v>
      </c>
      <c r="BW114" s="70">
        <v>0.07266</v>
      </c>
      <c r="BX114" s="70">
        <v>0.28</v>
      </c>
      <c r="BY114" s="72">
        <v>27.573</v>
      </c>
      <c r="BZ114" s="56">
        <v>0.05001543407143384</v>
      </c>
      <c r="CA114" s="56"/>
      <c r="CB114" s="73"/>
      <c r="CC114" s="73">
        <v>0.7556256978688637</v>
      </c>
      <c r="CD114" s="73">
        <v>0</v>
      </c>
      <c r="CE114" s="74"/>
      <c r="CF114" s="74">
        <v>1.01813</v>
      </c>
      <c r="CG114" s="74">
        <v>5.6</v>
      </c>
      <c r="CH114" s="74">
        <v>6.2</v>
      </c>
      <c r="CI114" s="74"/>
      <c r="CJ114" s="74">
        <v>1</v>
      </c>
      <c r="CK114" s="74">
        <v>98</v>
      </c>
      <c r="CL114" s="74">
        <v>0</v>
      </c>
      <c r="CM114" s="74">
        <v>50</v>
      </c>
      <c r="CN114" s="74">
        <v>0.52</v>
      </c>
      <c r="CO114" s="74">
        <v>36.8</v>
      </c>
      <c r="CP114" s="74">
        <v>85.2689981460571</v>
      </c>
      <c r="CQ114" s="74">
        <v>47.55445</v>
      </c>
      <c r="CR114" s="74">
        <v>5.70196</v>
      </c>
      <c r="CS114" s="74"/>
      <c r="CT114" s="74">
        <v>35.86109</v>
      </c>
      <c r="CU114" s="74"/>
      <c r="CV114" s="74"/>
      <c r="CW114" s="74"/>
      <c r="CX114" s="75">
        <v>0</v>
      </c>
      <c r="CY114" s="75">
        <v>0.2727</v>
      </c>
      <c r="CZ114" s="75">
        <v>0.5</v>
      </c>
      <c r="DA114" s="75">
        <v>0</v>
      </c>
      <c r="DB114" s="75">
        <v>1</v>
      </c>
      <c r="DC114" s="75">
        <v>0.25</v>
      </c>
      <c r="DD114" s="75">
        <v>0</v>
      </c>
      <c r="DE114" s="75">
        <v>0</v>
      </c>
      <c r="DF114" s="75">
        <v>2.638991845811712</v>
      </c>
      <c r="DG114" s="75">
        <v>370.1459242015468</v>
      </c>
      <c r="DH114" s="76"/>
      <c r="DI114" s="76"/>
      <c r="DJ114" s="76"/>
      <c r="DK114" s="76">
        <v>0.016666666666666666</v>
      </c>
      <c r="DL114" s="76">
        <v>28.26</v>
      </c>
      <c r="DM114" s="76">
        <v>1.11</v>
      </c>
      <c r="DN114" s="76">
        <v>0.23</v>
      </c>
      <c r="DO114" s="76">
        <v>0.79129</v>
      </c>
      <c r="DP114" s="77">
        <v>68.7</v>
      </c>
      <c r="DQ114" s="77">
        <v>36.9</v>
      </c>
      <c r="DR114" s="77"/>
      <c r="DS114" s="77">
        <v>0.129543858617543</v>
      </c>
      <c r="DT114" s="77">
        <v>7.087</v>
      </c>
      <c r="DU114" s="77"/>
    </row>
    <row r="115" spans="1:125" ht="14.25">
      <c r="A115" t="s">
        <v>203</v>
      </c>
      <c r="B115" s="51">
        <v>2</v>
      </c>
      <c r="C115" s="51" t="s">
        <v>167</v>
      </c>
      <c r="D115" s="51" t="s">
        <v>130</v>
      </c>
      <c r="F115" s="51" t="s">
        <v>157</v>
      </c>
      <c r="G115" s="52">
        <f t="shared" si="13"/>
        <v>54.5397677891241</v>
      </c>
      <c r="H115" s="53">
        <f t="shared" si="21"/>
        <v>42.12192447776298</v>
      </c>
      <c r="I115" s="53">
        <f t="shared" si="21"/>
        <v>51.15126831854284</v>
      </c>
      <c r="J115" s="53">
        <f t="shared" si="21"/>
        <v>51.1235554151946</v>
      </c>
      <c r="K115" s="53">
        <f t="shared" si="21"/>
        <v>53.00095586117588</v>
      </c>
      <c r="L115" s="53">
        <f t="shared" si="21"/>
        <v>75.30113487294415</v>
      </c>
      <c r="M115" s="53">
        <f t="shared" si="22"/>
        <v>3.517300767263426</v>
      </c>
      <c r="N115" s="53">
        <f t="shared" si="22"/>
        <v>2.0366964993467356</v>
      </c>
      <c r="O115" s="53">
        <f t="shared" si="22"/>
        <v>3.1352974284805177</v>
      </c>
      <c r="P115" s="53">
        <f t="shared" si="22"/>
        <v>7.637272335098123</v>
      </c>
      <c r="Q115" s="53">
        <f t="shared" si="22"/>
        <v>5.518566959135393</v>
      </c>
      <c r="R115" s="54">
        <f t="shared" si="16"/>
        <v>11.724335890878088</v>
      </c>
      <c r="S115" s="55">
        <f t="shared" si="17"/>
        <v>20.366964993467356</v>
      </c>
      <c r="T115" s="55">
        <f t="shared" si="18"/>
        <v>15.67648714240259</v>
      </c>
      <c r="U115" s="55">
        <f t="shared" si="19"/>
        <v>25.45757445032708</v>
      </c>
      <c r="V115" s="55">
        <f t="shared" si="20"/>
        <v>55.185669591353935</v>
      </c>
      <c r="W115" s="56">
        <v>0.21517</v>
      </c>
      <c r="X115" s="56">
        <v>0.14689</v>
      </c>
      <c r="Y115" s="56">
        <v>0.03371</v>
      </c>
      <c r="Z115" s="56"/>
      <c r="AA115" s="56">
        <v>0</v>
      </c>
      <c r="AB115" s="56">
        <v>0.09703</v>
      </c>
      <c r="AC115" s="57">
        <v>0</v>
      </c>
      <c r="AD115" s="58">
        <v>0.87419</v>
      </c>
      <c r="AE115" s="59">
        <v>0.97028</v>
      </c>
      <c r="AF115" s="59">
        <v>0.03448</v>
      </c>
      <c r="AG115" s="60">
        <v>0.625</v>
      </c>
      <c r="AH115" s="60">
        <v>0.27562</v>
      </c>
      <c r="AI115" s="60">
        <v>0.66667</v>
      </c>
      <c r="AJ115" s="60">
        <v>0.05556</v>
      </c>
      <c r="AK115" s="61">
        <v>1</v>
      </c>
      <c r="AL115" s="62">
        <v>0.54054</v>
      </c>
      <c r="AM115" s="62">
        <v>0.03558</v>
      </c>
      <c r="AN115" s="62">
        <v>0.39169</v>
      </c>
      <c r="AO115" s="63">
        <v>0.18219</v>
      </c>
      <c r="AP115" s="63">
        <v>0.61138</v>
      </c>
      <c r="AQ115" s="63"/>
      <c r="AR115" s="63">
        <v>0.03521</v>
      </c>
      <c r="AS115" s="63">
        <v>0.27352</v>
      </c>
      <c r="AT115" s="63">
        <v>0.27781</v>
      </c>
      <c r="AU115" s="63">
        <v>0.43623</v>
      </c>
      <c r="AV115" s="63">
        <v>0.28595</v>
      </c>
      <c r="AW115" s="60">
        <v>0.28542</v>
      </c>
      <c r="AX115" s="64">
        <v>0.5</v>
      </c>
      <c r="AY115" s="64">
        <v>0.55535</v>
      </c>
      <c r="AZ115" s="64">
        <v>0</v>
      </c>
      <c r="BA115" s="65">
        <v>0</v>
      </c>
      <c r="BB115" s="64">
        <v>0.66667</v>
      </c>
      <c r="BC115" s="66">
        <v>0.25</v>
      </c>
      <c r="BD115" s="66">
        <v>0</v>
      </c>
      <c r="BE115" s="66">
        <v>0</v>
      </c>
      <c r="BF115" s="67"/>
      <c r="BG115" s="64">
        <v>0.12301</v>
      </c>
      <c r="BH115" s="64">
        <v>0.19426</v>
      </c>
      <c r="BI115" s="68">
        <v>0.31347</v>
      </c>
      <c r="BJ115" s="68">
        <v>0.37376</v>
      </c>
      <c r="BK115" s="68">
        <v>0.48579</v>
      </c>
      <c r="BL115" s="68">
        <v>0.02</v>
      </c>
      <c r="BM115" s="69"/>
      <c r="BN115" s="68">
        <v>0.00925</v>
      </c>
      <c r="BO115" s="68">
        <v>0.0231</v>
      </c>
      <c r="BP115" s="68">
        <v>0.18822</v>
      </c>
      <c r="BQ115" s="68">
        <v>0.00245</v>
      </c>
      <c r="BR115" s="70">
        <v>0.81126</v>
      </c>
      <c r="BS115" s="70">
        <v>0.75287</v>
      </c>
      <c r="BT115" s="70">
        <v>0.07187</v>
      </c>
      <c r="BU115" s="71"/>
      <c r="BV115" s="70">
        <v>0.00949</v>
      </c>
      <c r="BW115" s="70">
        <v>0.00242</v>
      </c>
      <c r="BX115" s="70">
        <v>0.23333</v>
      </c>
      <c r="BY115" s="72">
        <v>20.957</v>
      </c>
      <c r="BZ115" s="56">
        <v>0.04947263881242212</v>
      </c>
      <c r="CA115" s="56">
        <v>0.053407954305781</v>
      </c>
      <c r="CB115" s="73">
        <v>59.2121</v>
      </c>
      <c r="CC115" s="73">
        <v>0.1057531826383561</v>
      </c>
      <c r="CD115" s="73">
        <v>0</v>
      </c>
      <c r="CE115" s="74">
        <v>91.24744</v>
      </c>
      <c r="CF115" s="74">
        <v>0.99517</v>
      </c>
      <c r="CG115" s="74">
        <v>2.2</v>
      </c>
      <c r="CH115" s="74">
        <v>62.5</v>
      </c>
      <c r="CI115" s="74">
        <v>15.7001438725959</v>
      </c>
      <c r="CJ115" s="74">
        <v>0.6666666666666666</v>
      </c>
      <c r="CK115" s="74">
        <v>49</v>
      </c>
      <c r="CL115" s="74">
        <v>1</v>
      </c>
      <c r="CM115" s="74">
        <v>59</v>
      </c>
      <c r="CN115" s="74">
        <v>0.38</v>
      </c>
      <c r="CO115" s="74">
        <v>45.8</v>
      </c>
      <c r="CP115" s="74">
        <v>63.6849999427795</v>
      </c>
      <c r="CQ115" s="74"/>
      <c r="CR115" s="74">
        <v>1.3339</v>
      </c>
      <c r="CS115" s="74">
        <v>22.68402</v>
      </c>
      <c r="CT115" s="74">
        <v>23.93286</v>
      </c>
      <c r="CU115" s="74">
        <v>9.82493</v>
      </c>
      <c r="CV115" s="74"/>
      <c r="CW115" s="74"/>
      <c r="CX115" s="75">
        <v>0.5</v>
      </c>
      <c r="CY115" s="75">
        <v>0.5909</v>
      </c>
      <c r="CZ115" s="75">
        <v>0</v>
      </c>
      <c r="DA115" s="75">
        <v>0</v>
      </c>
      <c r="DB115" s="75">
        <v>0.6666666666666666</v>
      </c>
      <c r="DC115" s="75">
        <v>0.25</v>
      </c>
      <c r="DD115" s="75">
        <v>0</v>
      </c>
      <c r="DE115" s="75">
        <v>0</v>
      </c>
      <c r="DF115" s="75">
        <v>1.428416978654093</v>
      </c>
      <c r="DG115" s="75">
        <v>574.1713451773629</v>
      </c>
      <c r="DH115" s="76"/>
      <c r="DI115" s="76"/>
      <c r="DJ115" s="76"/>
      <c r="DK115" s="76">
        <v>0.016666666666666666</v>
      </c>
      <c r="DL115" s="76">
        <v>14.21</v>
      </c>
      <c r="DM115" s="76">
        <v>0.76</v>
      </c>
      <c r="DN115" s="76">
        <v>2.83</v>
      </c>
      <c r="DO115" s="76">
        <v>0.12784</v>
      </c>
      <c r="DP115" s="77">
        <v>87.6</v>
      </c>
      <c r="DQ115" s="77">
        <v>76.3</v>
      </c>
      <c r="DR115" s="77">
        <v>0.302199989557266</v>
      </c>
      <c r="DS115" s="77">
        <v>0.02870766199944117</v>
      </c>
      <c r="DT115" s="77">
        <v>0.3106</v>
      </c>
      <c r="DU115" s="77"/>
    </row>
    <row r="116" spans="1:125" ht="14.25">
      <c r="A116" t="s">
        <v>204</v>
      </c>
      <c r="B116" s="51">
        <v>1</v>
      </c>
      <c r="C116" s="51" t="s">
        <v>83</v>
      </c>
      <c r="D116" s="51" t="s">
        <v>84</v>
      </c>
      <c r="F116" s="51" t="s">
        <v>128</v>
      </c>
      <c r="G116" s="52">
        <f t="shared" si="13"/>
        <v>68.47914452863138</v>
      </c>
      <c r="H116" s="53">
        <f t="shared" si="21"/>
        <v>33.59080905589794</v>
      </c>
      <c r="I116" s="53">
        <f t="shared" si="21"/>
        <v>81.87589010965574</v>
      </c>
      <c r="J116" s="53">
        <f t="shared" si="21"/>
        <v>84.83113676879732</v>
      </c>
      <c r="K116" s="53">
        <f t="shared" si="21"/>
        <v>76.86954224559524</v>
      </c>
      <c r="L116" s="53">
        <f t="shared" si="21"/>
        <v>65.22834446321065</v>
      </c>
      <c r="M116" s="53">
        <f t="shared" si="22"/>
        <v>1.1423624040920708</v>
      </c>
      <c r="N116" s="53">
        <f t="shared" si="22"/>
        <v>5.476792681402056</v>
      </c>
      <c r="O116" s="53">
        <f t="shared" si="22"/>
        <v>13.0303002747968</v>
      </c>
      <c r="P116" s="53">
        <f t="shared" si="22"/>
        <v>12.244152020431354</v>
      </c>
      <c r="Q116" s="53">
        <f t="shared" si="22"/>
        <v>4.672898286019834</v>
      </c>
      <c r="R116" s="54">
        <f t="shared" si="16"/>
        <v>3.8078746803069023</v>
      </c>
      <c r="S116" s="55">
        <f t="shared" si="17"/>
        <v>54.76792681402056</v>
      </c>
      <c r="T116" s="55">
        <f t="shared" si="18"/>
        <v>65.151501373984</v>
      </c>
      <c r="U116" s="55">
        <f t="shared" si="19"/>
        <v>40.81384006810451</v>
      </c>
      <c r="V116" s="55">
        <f t="shared" si="20"/>
        <v>46.728982860198336</v>
      </c>
      <c r="W116" s="56">
        <v>0.25136</v>
      </c>
      <c r="X116" s="56">
        <v>0.14673</v>
      </c>
      <c r="Y116" s="56">
        <v>0.05255</v>
      </c>
      <c r="Z116" s="56"/>
      <c r="AA116" s="56">
        <v>0.2147</v>
      </c>
      <c r="AB116" s="56">
        <v>0.06936</v>
      </c>
      <c r="AC116" s="57">
        <v>0.11368</v>
      </c>
      <c r="AD116" s="58">
        <v>0.99799</v>
      </c>
      <c r="AE116" s="59">
        <v>1</v>
      </c>
      <c r="AF116" s="59">
        <v>0.28527</v>
      </c>
      <c r="AG116" s="60">
        <v>0.74491</v>
      </c>
      <c r="AH116" s="60">
        <v>0.42576</v>
      </c>
      <c r="AI116" s="60">
        <v>1</v>
      </c>
      <c r="AJ116" s="60">
        <v>0.25926</v>
      </c>
      <c r="AK116" s="61">
        <v>1</v>
      </c>
      <c r="AL116" s="62">
        <v>0.83784</v>
      </c>
      <c r="AM116" s="62">
        <v>0.11944</v>
      </c>
      <c r="AN116" s="62">
        <v>0.9899</v>
      </c>
      <c r="AO116" s="63">
        <v>0.421</v>
      </c>
      <c r="AP116" s="63">
        <v>0.70711</v>
      </c>
      <c r="AQ116" s="63"/>
      <c r="AR116" s="63">
        <v>0.21678</v>
      </c>
      <c r="AS116" s="63">
        <v>0.11429</v>
      </c>
      <c r="AT116" s="63">
        <v>0.20742</v>
      </c>
      <c r="AU116" s="63">
        <v>0.19034</v>
      </c>
      <c r="AV116" s="63">
        <v>0.04867</v>
      </c>
      <c r="AW116" s="60">
        <v>0</v>
      </c>
      <c r="AX116" s="64">
        <v>0.5</v>
      </c>
      <c r="AY116" s="64">
        <v>0.88856</v>
      </c>
      <c r="AZ116" s="64">
        <v>1</v>
      </c>
      <c r="BA116" s="65">
        <v>1</v>
      </c>
      <c r="BB116" s="64">
        <v>1</v>
      </c>
      <c r="BC116" s="66">
        <v>0.625</v>
      </c>
      <c r="BD116" s="66">
        <v>0.5</v>
      </c>
      <c r="BE116" s="66">
        <v>0.525</v>
      </c>
      <c r="BF116" s="67"/>
      <c r="BG116" s="64">
        <v>0.16891</v>
      </c>
      <c r="BH116" s="64">
        <v>0.20644</v>
      </c>
      <c r="BI116" s="68">
        <v>0.55934</v>
      </c>
      <c r="BJ116" s="68">
        <v>0.59632</v>
      </c>
      <c r="BK116" s="68">
        <v>0.64305</v>
      </c>
      <c r="BL116" s="68">
        <v>0.58</v>
      </c>
      <c r="BM116" s="69"/>
      <c r="BN116" s="68">
        <v>0.20242</v>
      </c>
      <c r="BO116" s="68">
        <v>0.33663</v>
      </c>
      <c r="BP116" s="68">
        <v>0.09276</v>
      </c>
      <c r="BQ116" s="68">
        <v>0.1041</v>
      </c>
      <c r="BR116" s="70">
        <v>0.86758</v>
      </c>
      <c r="BS116" s="70">
        <v>0.99572</v>
      </c>
      <c r="BT116" s="70">
        <v>0.10044</v>
      </c>
      <c r="BU116" s="71"/>
      <c r="BV116" s="70">
        <v>0.06906</v>
      </c>
      <c r="BW116" s="70">
        <v>0.138</v>
      </c>
      <c r="BX116" s="70">
        <v>0.7</v>
      </c>
      <c r="BY116" s="72">
        <v>22.838</v>
      </c>
      <c r="BZ116" s="56">
        <v>0.04938335639433884</v>
      </c>
      <c r="CA116" s="56">
        <v>0.0811931071998771</v>
      </c>
      <c r="CB116" s="73">
        <v>108.444</v>
      </c>
      <c r="CC116" s="73"/>
      <c r="CD116" s="73">
        <v>166.6763</v>
      </c>
      <c r="CE116" s="74">
        <v>99.77182</v>
      </c>
      <c r="CF116" s="74">
        <v>1.00161</v>
      </c>
      <c r="CG116" s="74">
        <v>10.2</v>
      </c>
      <c r="CH116" s="74">
        <v>74.49129389920166</v>
      </c>
      <c r="CI116" s="74">
        <v>24.140175850276</v>
      </c>
      <c r="CJ116" s="74">
        <v>1</v>
      </c>
      <c r="CK116" s="74">
        <v>126</v>
      </c>
      <c r="CL116" s="74">
        <v>1</v>
      </c>
      <c r="CM116" s="74">
        <v>70</v>
      </c>
      <c r="CN116" s="74">
        <v>1.04</v>
      </c>
      <c r="CO116" s="74">
        <v>99.1</v>
      </c>
      <c r="CP116" s="74">
        <v>111.819994449615</v>
      </c>
      <c r="CQ116" s="74">
        <v>56.04375</v>
      </c>
      <c r="CR116" s="74">
        <v>7.95522</v>
      </c>
      <c r="CS116" s="74">
        <v>9.4785</v>
      </c>
      <c r="CT116" s="74">
        <v>19.52587</v>
      </c>
      <c r="CU116" s="74">
        <v>4.30847</v>
      </c>
      <c r="CV116" s="74">
        <v>2.2</v>
      </c>
      <c r="CW116" s="74">
        <v>-0.9000015258789986</v>
      </c>
      <c r="CX116" s="75">
        <v>0.5</v>
      </c>
      <c r="CY116" s="75">
        <v>0.8636</v>
      </c>
      <c r="CZ116" s="75">
        <v>1</v>
      </c>
      <c r="DA116" s="75">
        <v>1</v>
      </c>
      <c r="DB116" s="75">
        <v>1</v>
      </c>
      <c r="DC116" s="75">
        <v>0.625</v>
      </c>
      <c r="DD116" s="75">
        <v>0.5</v>
      </c>
      <c r="DE116" s="75">
        <v>0.525</v>
      </c>
      <c r="DF116" s="75">
        <v>1.9611978285028773</v>
      </c>
      <c r="DG116" s="75">
        <v>607.5071855904105</v>
      </c>
      <c r="DH116" s="76">
        <v>74.27</v>
      </c>
      <c r="DI116" s="76">
        <v>70.03</v>
      </c>
      <c r="DJ116" s="76">
        <v>86.27</v>
      </c>
      <c r="DK116" s="76">
        <v>0.48333333333333334</v>
      </c>
      <c r="DL116" s="76">
        <v>311.05</v>
      </c>
      <c r="DM116" s="76">
        <v>4.56</v>
      </c>
      <c r="DN116" s="76">
        <v>1.42</v>
      </c>
      <c r="DO116" s="76">
        <v>4.64052</v>
      </c>
      <c r="DP116" s="77">
        <v>91.3</v>
      </c>
      <c r="DQ116" s="77">
        <v>99.59</v>
      </c>
      <c r="DR116" s="77">
        <v>0.417219996452332</v>
      </c>
      <c r="DS116" s="77">
        <v>0.2029545552060227</v>
      </c>
      <c r="DT116" s="77">
        <v>13.39</v>
      </c>
      <c r="DU116" s="77">
        <v>21</v>
      </c>
    </row>
    <row r="117" spans="1:125" ht="14.25">
      <c r="A117" t="s">
        <v>205</v>
      </c>
      <c r="B117" s="51">
        <v>4</v>
      </c>
      <c r="C117" s="51" t="s">
        <v>230</v>
      </c>
      <c r="D117" s="51" t="s">
        <v>124</v>
      </c>
      <c r="F117" s="80" t="s">
        <v>102</v>
      </c>
      <c r="G117" s="52">
        <f t="shared" si="13"/>
        <v>71.4591303756969</v>
      </c>
      <c r="H117" s="53">
        <f t="shared" si="21"/>
        <v>47.537877550757166</v>
      </c>
      <c r="I117" s="53">
        <f t="shared" si="21"/>
        <v>69.41129350424954</v>
      </c>
      <c r="J117" s="53">
        <f t="shared" si="21"/>
        <v>83.86614695389362</v>
      </c>
      <c r="K117" s="53">
        <f t="shared" si="21"/>
        <v>99.41293812046722</v>
      </c>
      <c r="L117" s="53">
        <f t="shared" si="21"/>
        <v>57.06739574911695</v>
      </c>
      <c r="M117" s="53">
        <f t="shared" si="22"/>
        <v>5.025023273657288</v>
      </c>
      <c r="N117" s="53">
        <f t="shared" si="22"/>
        <v>4.081188482117153</v>
      </c>
      <c r="O117" s="53">
        <f t="shared" si="22"/>
        <v>12.747023439684517</v>
      </c>
      <c r="P117" s="53">
        <f t="shared" si="22"/>
        <v>16.5952564730254</v>
      </c>
      <c r="Q117" s="53">
        <f t="shared" si="22"/>
        <v>3.9877397162810295</v>
      </c>
      <c r="R117" s="54">
        <f t="shared" si="16"/>
        <v>16.750077578857628</v>
      </c>
      <c r="S117" s="55">
        <f t="shared" si="17"/>
        <v>40.81188482117153</v>
      </c>
      <c r="T117" s="55">
        <f t="shared" si="18"/>
        <v>63.735117198422586</v>
      </c>
      <c r="U117" s="55">
        <f t="shared" si="19"/>
        <v>55.31752157675134</v>
      </c>
      <c r="V117" s="55">
        <f t="shared" si="20"/>
        <v>39.8773971628103</v>
      </c>
      <c r="W117" s="56">
        <v>0.31631</v>
      </c>
      <c r="X117" s="56">
        <v>0.14515</v>
      </c>
      <c r="Y117" s="56">
        <v>0.03619</v>
      </c>
      <c r="Z117" s="56"/>
      <c r="AA117" s="56">
        <v>0</v>
      </c>
      <c r="AB117" s="56">
        <v>0.08418</v>
      </c>
      <c r="AC117" s="57">
        <v>0</v>
      </c>
      <c r="AD117" s="58">
        <v>0.99236</v>
      </c>
      <c r="AE117" s="59">
        <v>0.96876</v>
      </c>
      <c r="AF117" s="59">
        <v>0.30408</v>
      </c>
      <c r="AG117" s="60">
        <v>0.77</v>
      </c>
      <c r="AH117" s="60">
        <v>0.25025</v>
      </c>
      <c r="AI117" s="60">
        <v>0.66667</v>
      </c>
      <c r="AJ117" s="60">
        <v>0.88889</v>
      </c>
      <c r="AK117" s="61">
        <v>1</v>
      </c>
      <c r="AL117" s="62">
        <v>0.7027</v>
      </c>
      <c r="AM117" s="62">
        <v>0.1601</v>
      </c>
      <c r="AN117" s="62">
        <v>0.92368</v>
      </c>
      <c r="AO117" s="63">
        <v>0.51959</v>
      </c>
      <c r="AP117" s="63">
        <v>0.89388</v>
      </c>
      <c r="AQ117" s="63"/>
      <c r="AR117" s="63">
        <v>0.12024</v>
      </c>
      <c r="AS117" s="63">
        <v>0.21946</v>
      </c>
      <c r="AT117" s="63">
        <v>0.20095</v>
      </c>
      <c r="AU117" s="63">
        <v>0.03024</v>
      </c>
      <c r="AV117" s="63">
        <v>1</v>
      </c>
      <c r="AW117" s="60">
        <v>0.24407</v>
      </c>
      <c r="AX117" s="64">
        <v>0.5</v>
      </c>
      <c r="AY117" s="64">
        <v>0.77749</v>
      </c>
      <c r="AZ117" s="64">
        <v>1</v>
      </c>
      <c r="BA117" s="65">
        <v>1</v>
      </c>
      <c r="BB117" s="64">
        <v>1</v>
      </c>
      <c r="BC117" s="66">
        <v>0.625</v>
      </c>
      <c r="BD117" s="66">
        <v>0</v>
      </c>
      <c r="BE117" s="66">
        <v>0</v>
      </c>
      <c r="BF117" s="67"/>
      <c r="BG117" s="64">
        <v>0.11157</v>
      </c>
      <c r="BH117" s="64">
        <v>0.17026</v>
      </c>
      <c r="BI117" s="68">
        <v>0.44802</v>
      </c>
      <c r="BJ117" s="68">
        <v>0.55171</v>
      </c>
      <c r="BK117" s="68">
        <v>0.75737</v>
      </c>
      <c r="BL117" s="68">
        <v>0.64</v>
      </c>
      <c r="BM117" s="69"/>
      <c r="BN117" s="68">
        <v>0.04876</v>
      </c>
      <c r="BO117" s="68">
        <v>0.04703</v>
      </c>
      <c r="BP117" s="68">
        <v>0.06432</v>
      </c>
      <c r="BQ117" s="68">
        <v>0.03024</v>
      </c>
      <c r="BR117" s="70">
        <v>0.90563</v>
      </c>
      <c r="BS117" s="70">
        <v>1</v>
      </c>
      <c r="BT117" s="70">
        <v>0.03483</v>
      </c>
      <c r="BU117" s="71"/>
      <c r="BV117" s="70">
        <v>0.33677</v>
      </c>
      <c r="BW117" s="70">
        <v>0.18246</v>
      </c>
      <c r="BX117" s="70">
        <v>0.56667</v>
      </c>
      <c r="BY117" s="72">
        <v>26.214</v>
      </c>
      <c r="BZ117" s="56">
        <v>0.04853046326185586</v>
      </c>
      <c r="CA117" s="56">
        <v>0.0570686288063498</v>
      </c>
      <c r="CB117" s="73">
        <v>88.9548</v>
      </c>
      <c r="CC117" s="73">
        <v>0.0918440162159585</v>
      </c>
      <c r="CD117" s="73">
        <v>0</v>
      </c>
      <c r="CE117" s="74">
        <v>99.38403</v>
      </c>
      <c r="CF117" s="74"/>
      <c r="CG117" s="74">
        <v>10.8</v>
      </c>
      <c r="CH117" s="74">
        <v>77</v>
      </c>
      <c r="CI117" s="74">
        <v>14.2741877123521</v>
      </c>
      <c r="CJ117" s="74">
        <v>0.6666666666666666</v>
      </c>
      <c r="CK117" s="74">
        <v>364</v>
      </c>
      <c r="CL117" s="74">
        <v>1</v>
      </c>
      <c r="CM117" s="74">
        <v>65</v>
      </c>
      <c r="CN117" s="74">
        <v>1.36</v>
      </c>
      <c r="CO117" s="74">
        <v>93.2</v>
      </c>
      <c r="CP117" s="74">
        <v>131.691002845764</v>
      </c>
      <c r="CQ117" s="74">
        <v>63.34722</v>
      </c>
      <c r="CR117" s="74"/>
      <c r="CS117" s="74">
        <v>18.20031</v>
      </c>
      <c r="CT117" s="74">
        <v>19.12103</v>
      </c>
      <c r="CU117" s="74">
        <v>0.71679</v>
      </c>
      <c r="CV117" s="74">
        <v>45.2</v>
      </c>
      <c r="CW117" s="74">
        <v>7.200000762939503</v>
      </c>
      <c r="CX117" s="75">
        <v>0.5</v>
      </c>
      <c r="CY117" s="75">
        <v>0.7727</v>
      </c>
      <c r="CZ117" s="75">
        <v>1</v>
      </c>
      <c r="DA117" s="75">
        <v>1</v>
      </c>
      <c r="DB117" s="75">
        <v>1</v>
      </c>
      <c r="DC117" s="75">
        <v>0.625</v>
      </c>
      <c r="DD117" s="75">
        <v>0</v>
      </c>
      <c r="DE117" s="75">
        <v>0</v>
      </c>
      <c r="DF117" s="75">
        <v>1.2956380502965037</v>
      </c>
      <c r="DG117" s="75">
        <v>508.5349401428517</v>
      </c>
      <c r="DH117" s="76">
        <v>67.77</v>
      </c>
      <c r="DI117" s="76">
        <v>67.39</v>
      </c>
      <c r="DJ117" s="76">
        <v>90.11</v>
      </c>
      <c r="DK117" s="76">
        <v>0.5333333333333333</v>
      </c>
      <c r="DL117" s="76">
        <v>74.93</v>
      </c>
      <c r="DM117" s="76">
        <v>1.05</v>
      </c>
      <c r="DN117" s="76">
        <v>1</v>
      </c>
      <c r="DO117" s="76">
        <v>1.36126</v>
      </c>
      <c r="DP117" s="77">
        <v>93.8</v>
      </c>
      <c r="DQ117" s="77">
        <v>100</v>
      </c>
      <c r="DR117" s="77">
        <v>0.153080001473427</v>
      </c>
      <c r="DS117" s="77">
        <v>0.986068035588186</v>
      </c>
      <c r="DT117" s="77">
        <v>17.68</v>
      </c>
      <c r="DU117" s="77">
        <v>17</v>
      </c>
    </row>
    <row r="118" spans="1:125" ht="14.25">
      <c r="A118" t="s">
        <v>206</v>
      </c>
      <c r="B118" s="51">
        <v>5</v>
      </c>
      <c r="C118" s="51" t="s">
        <v>167</v>
      </c>
      <c r="D118" s="51" t="s">
        <v>130</v>
      </c>
      <c r="F118" s="51" t="s">
        <v>131</v>
      </c>
      <c r="G118" s="52">
        <f t="shared" si="13"/>
        <v>46.077637014077204</v>
      </c>
      <c r="H118" s="53">
        <f t="shared" si="21"/>
        <v>48.406274621043046</v>
      </c>
      <c r="I118" s="53">
        <f t="shared" si="21"/>
        <v>11.864572600831751</v>
      </c>
      <c r="J118" s="53">
        <f t="shared" si="21"/>
        <v>73.24294875949069</v>
      </c>
      <c r="K118" s="53">
        <f t="shared" si="21"/>
        <v>68.98309107493334</v>
      </c>
      <c r="L118" s="53">
        <f t="shared" si="21"/>
        <v>27.8912980140872</v>
      </c>
      <c r="M118" s="53">
        <f t="shared" si="22"/>
        <v>5.266772378516623</v>
      </c>
      <c r="N118" s="53">
        <f t="shared" si="22"/>
        <v>-2.3620561643283366</v>
      </c>
      <c r="O118" s="53">
        <f t="shared" si="22"/>
        <v>9.628538750204893</v>
      </c>
      <c r="P118" s="53">
        <f t="shared" si="22"/>
        <v>10.721986815406433</v>
      </c>
      <c r="Q118" s="53">
        <f t="shared" si="22"/>
        <v>1.5382385498088016</v>
      </c>
      <c r="R118" s="54">
        <f t="shared" si="16"/>
        <v>17.555907928388745</v>
      </c>
      <c r="S118" s="55">
        <f t="shared" si="17"/>
        <v>-23.620561643283366</v>
      </c>
      <c r="T118" s="55">
        <f t="shared" si="18"/>
        <v>48.14269375102446</v>
      </c>
      <c r="U118" s="55">
        <f t="shared" si="19"/>
        <v>35.739956051354774</v>
      </c>
      <c r="V118" s="55">
        <f t="shared" si="20"/>
        <v>15.382385498088016</v>
      </c>
      <c r="W118" s="56">
        <v>0.1919</v>
      </c>
      <c r="X118" s="56">
        <v>0.13959</v>
      </c>
      <c r="Y118" s="56">
        <v>0.27874</v>
      </c>
      <c r="Z118" s="56"/>
      <c r="AA118" s="56">
        <v>0</v>
      </c>
      <c r="AB118" s="56">
        <v>0.06754</v>
      </c>
      <c r="AC118" s="57">
        <v>0</v>
      </c>
      <c r="AD118" s="58">
        <v>0.61867</v>
      </c>
      <c r="AE118" s="59">
        <v>0.28122</v>
      </c>
      <c r="AF118" s="59">
        <v>0.10031</v>
      </c>
      <c r="AG118" s="60">
        <v>0.097</v>
      </c>
      <c r="AH118" s="60">
        <v>0.15373</v>
      </c>
      <c r="AI118" s="60">
        <v>0.33333</v>
      </c>
      <c r="AJ118" s="60">
        <v>0.18519</v>
      </c>
      <c r="AK118" s="61">
        <v>0</v>
      </c>
      <c r="AL118" s="62">
        <v>0.2973</v>
      </c>
      <c r="AM118" s="62">
        <v>0.03939</v>
      </c>
      <c r="AN118" s="62">
        <v>0.09877</v>
      </c>
      <c r="AO118" s="63">
        <v>0</v>
      </c>
      <c r="AP118" s="63">
        <v>0.03241</v>
      </c>
      <c r="AQ118" s="63"/>
      <c r="AR118" s="63">
        <v>0.13949</v>
      </c>
      <c r="AS118" s="63">
        <v>0.31531</v>
      </c>
      <c r="AT118" s="63">
        <v>0.594</v>
      </c>
      <c r="AU118" s="63">
        <v>0.51782</v>
      </c>
      <c r="AV118" s="63">
        <v>0.43363</v>
      </c>
      <c r="AW118" s="60">
        <v>0.35819</v>
      </c>
      <c r="AX118" s="64">
        <v>0.5</v>
      </c>
      <c r="AY118" s="64">
        <v>0.55535</v>
      </c>
      <c r="AZ118" s="64">
        <v>0.1875</v>
      </c>
      <c r="BA118" s="65">
        <v>1</v>
      </c>
      <c r="BB118" s="64">
        <v>0.66667</v>
      </c>
      <c r="BC118" s="66">
        <v>0.625</v>
      </c>
      <c r="BD118" s="66">
        <v>0</v>
      </c>
      <c r="BE118" s="66">
        <v>0</v>
      </c>
      <c r="BF118" s="67"/>
      <c r="BG118" s="64">
        <v>0.08914</v>
      </c>
      <c r="BH118" s="64">
        <v>0.01874</v>
      </c>
      <c r="BI118" s="68">
        <v>0.01952</v>
      </c>
      <c r="BJ118" s="68">
        <v>0.26394</v>
      </c>
      <c r="BK118" s="68">
        <v>0.74635</v>
      </c>
      <c r="BL118" s="68">
        <v>0.48</v>
      </c>
      <c r="BM118" s="69"/>
      <c r="BN118" s="68">
        <v>1E-05</v>
      </c>
      <c r="BO118" s="68">
        <v>0.04208</v>
      </c>
      <c r="BP118" s="68">
        <v>0.02031</v>
      </c>
      <c r="BQ118" s="68">
        <v>0.01216</v>
      </c>
      <c r="BR118" s="70">
        <v>0.52968</v>
      </c>
      <c r="BS118" s="70">
        <v>0.24818</v>
      </c>
      <c r="BT118" s="70">
        <v>0.08583</v>
      </c>
      <c r="BU118" s="71"/>
      <c r="BV118" s="70">
        <v>0.00733</v>
      </c>
      <c r="BW118" s="70">
        <v>0.23844</v>
      </c>
      <c r="BX118" s="70">
        <v>0.28</v>
      </c>
      <c r="BY118" s="72">
        <v>19.747</v>
      </c>
      <c r="BZ118" s="56">
        <v>0.045541791294855805</v>
      </c>
      <c r="CA118" s="56"/>
      <c r="CB118" s="73">
        <v>29.7005</v>
      </c>
      <c r="CC118" s="73">
        <v>0.0738431412689968</v>
      </c>
      <c r="CD118" s="73">
        <v>0</v>
      </c>
      <c r="CE118" s="74"/>
      <c r="CF118" s="74">
        <v>0.88317</v>
      </c>
      <c r="CG118" s="74">
        <v>4.3</v>
      </c>
      <c r="CH118" s="74">
        <v>9.7</v>
      </c>
      <c r="CI118" s="74"/>
      <c r="CJ118" s="74">
        <v>0.3333333333333333</v>
      </c>
      <c r="CK118" s="74">
        <v>98</v>
      </c>
      <c r="CL118" s="74">
        <v>0</v>
      </c>
      <c r="CM118" s="74">
        <v>50</v>
      </c>
      <c r="CN118" s="74">
        <v>0.41</v>
      </c>
      <c r="CO118" s="74">
        <v>19.7</v>
      </c>
      <c r="CP118" s="74">
        <v>26.9630014896393</v>
      </c>
      <c r="CQ118" s="74">
        <v>29.65955</v>
      </c>
      <c r="CR118" s="74">
        <v>5.13686</v>
      </c>
      <c r="CS118" s="74">
        <v>26.14969</v>
      </c>
      <c r="CT118" s="74">
        <v>43.72854</v>
      </c>
      <c r="CU118" s="74">
        <v>11.6554</v>
      </c>
      <c r="CV118" s="74"/>
      <c r="CW118" s="74"/>
      <c r="CX118" s="75">
        <v>0.5</v>
      </c>
      <c r="CY118" s="75">
        <v>0.5909</v>
      </c>
      <c r="CZ118" s="75">
        <v>0.1875</v>
      </c>
      <c r="DA118" s="75">
        <v>1</v>
      </c>
      <c r="DB118" s="75">
        <v>0.6666666666666666</v>
      </c>
      <c r="DC118" s="75">
        <v>0.625</v>
      </c>
      <c r="DD118" s="75">
        <v>0</v>
      </c>
      <c r="DE118" s="75">
        <v>0</v>
      </c>
      <c r="DF118" s="75">
        <v>1.0352817913793524</v>
      </c>
      <c r="DG118" s="75">
        <v>94.02328314977402</v>
      </c>
      <c r="DH118" s="76">
        <v>42.75</v>
      </c>
      <c r="DI118" s="76">
        <v>50.36</v>
      </c>
      <c r="DJ118" s="76">
        <v>89.74</v>
      </c>
      <c r="DK118" s="76">
        <v>0.4</v>
      </c>
      <c r="DL118" s="76">
        <v>0.01</v>
      </c>
      <c r="DM118" s="76">
        <v>0.99</v>
      </c>
      <c r="DN118" s="76">
        <v>0.35</v>
      </c>
      <c r="DO118" s="76">
        <v>0.55894</v>
      </c>
      <c r="DP118" s="77">
        <v>69.1</v>
      </c>
      <c r="DQ118" s="77">
        <v>27.9</v>
      </c>
      <c r="DR118" s="77"/>
      <c r="DS118" s="77">
        <v>0.02237618848073817</v>
      </c>
      <c r="DT118" s="77">
        <v>23.08</v>
      </c>
      <c r="DU118" s="77"/>
    </row>
    <row r="119" spans="1:125" ht="14.25">
      <c r="A119" t="s">
        <v>207</v>
      </c>
      <c r="B119" s="51">
        <v>5</v>
      </c>
      <c r="C119" s="51" t="s">
        <v>167</v>
      </c>
      <c r="D119" s="51" t="s">
        <v>130</v>
      </c>
      <c r="F119" s="51" t="s">
        <v>131</v>
      </c>
      <c r="G119" s="52">
        <f t="shared" si="13"/>
        <v>47.27928113741316</v>
      </c>
      <c r="H119" s="53">
        <f t="shared" si="21"/>
        <v>65.95404177003148</v>
      </c>
      <c r="I119" s="53">
        <f t="shared" si="21"/>
        <v>4.724754708042836</v>
      </c>
      <c r="J119" s="53">
        <f t="shared" si="21"/>
        <v>66.79743302954276</v>
      </c>
      <c r="K119" s="53">
        <f t="shared" si="21"/>
        <v>61.65244192093715</v>
      </c>
      <c r="L119" s="53">
        <f t="shared" si="21"/>
        <v>37.26773425851158</v>
      </c>
      <c r="M119" s="53">
        <f t="shared" si="22"/>
        <v>10.151815345268542</v>
      </c>
      <c r="N119" s="53">
        <f t="shared" si="22"/>
        <v>-3.1614691055368715</v>
      </c>
      <c r="O119" s="53">
        <f t="shared" si="22"/>
        <v>7.736430389632931</v>
      </c>
      <c r="P119" s="53">
        <f t="shared" si="22"/>
        <v>9.307097046739813</v>
      </c>
      <c r="Q119" s="53">
        <f t="shared" si="22"/>
        <v>2.3254442867327763</v>
      </c>
      <c r="R119" s="54">
        <f t="shared" si="16"/>
        <v>33.839384484228475</v>
      </c>
      <c r="S119" s="55">
        <f t="shared" si="17"/>
        <v>-31.614691055368716</v>
      </c>
      <c r="T119" s="55">
        <f t="shared" si="18"/>
        <v>38.68215194816465</v>
      </c>
      <c r="U119" s="55">
        <f t="shared" si="19"/>
        <v>31.023656822466045</v>
      </c>
      <c r="V119" s="55">
        <f t="shared" si="20"/>
        <v>23.25444286732776</v>
      </c>
      <c r="W119" s="56">
        <v>0.51725</v>
      </c>
      <c r="X119" s="56">
        <v>0.13933</v>
      </c>
      <c r="Y119" s="56">
        <v>0.27874</v>
      </c>
      <c r="Z119" s="56"/>
      <c r="AA119" s="56">
        <v>0</v>
      </c>
      <c r="AB119" s="56">
        <v>0.02148</v>
      </c>
      <c r="AC119" s="57">
        <v>0</v>
      </c>
      <c r="AD119" s="58">
        <v>0</v>
      </c>
      <c r="AE119" s="59">
        <v>1</v>
      </c>
      <c r="AF119" s="59">
        <v>0.15674</v>
      </c>
      <c r="AG119" s="60">
        <v>0.041</v>
      </c>
      <c r="AH119" s="60">
        <v>0.18815</v>
      </c>
      <c r="AI119" s="60">
        <v>0.33333</v>
      </c>
      <c r="AJ119" s="60">
        <v>0.07407</v>
      </c>
      <c r="AK119" s="61">
        <v>0</v>
      </c>
      <c r="AL119" s="62">
        <v>0.32432</v>
      </c>
      <c r="AM119" s="62">
        <v>0.03812</v>
      </c>
      <c r="AN119" s="62">
        <v>0.33782</v>
      </c>
      <c r="AO119" s="63">
        <v>0.18815</v>
      </c>
      <c r="AP119" s="63">
        <v>0.15589</v>
      </c>
      <c r="AQ119" s="63"/>
      <c r="AR119" s="63">
        <v>0.06785</v>
      </c>
      <c r="AS119" s="63">
        <v>0.33762</v>
      </c>
      <c r="AT119" s="63">
        <v>1</v>
      </c>
      <c r="AU119" s="63">
        <v>0.90023</v>
      </c>
      <c r="AV119" s="63">
        <v>0.43363</v>
      </c>
      <c r="AW119" s="60">
        <v>0.35819</v>
      </c>
      <c r="AX119" s="64">
        <v>0</v>
      </c>
      <c r="AY119" s="64">
        <v>0.38869</v>
      </c>
      <c r="AZ119" s="64">
        <v>0.25</v>
      </c>
      <c r="BA119" s="65">
        <v>1</v>
      </c>
      <c r="BB119" s="64">
        <v>0.66667</v>
      </c>
      <c r="BC119" s="66">
        <v>0.625</v>
      </c>
      <c r="BD119" s="66">
        <v>0</v>
      </c>
      <c r="BE119" s="66">
        <v>0</v>
      </c>
      <c r="BF119" s="67"/>
      <c r="BG119" s="64">
        <v>0.11708</v>
      </c>
      <c r="BH119" s="64">
        <v>0</v>
      </c>
      <c r="BI119" s="68">
        <v>0.15296</v>
      </c>
      <c r="BJ119" s="68">
        <v>0.4557</v>
      </c>
      <c r="BK119" s="68">
        <v>0.42765</v>
      </c>
      <c r="BL119" s="68">
        <v>0.26001</v>
      </c>
      <c r="BM119" s="69"/>
      <c r="BN119" s="68">
        <v>0.01795</v>
      </c>
      <c r="BO119" s="68">
        <v>0.02228</v>
      </c>
      <c r="BP119" s="68">
        <v>0.00135</v>
      </c>
      <c r="BQ119" s="68">
        <v>0.00097</v>
      </c>
      <c r="BR119" s="70">
        <v>0.74429</v>
      </c>
      <c r="BS119" s="70">
        <v>0.04797</v>
      </c>
      <c r="BT119" s="70">
        <v>0.08583</v>
      </c>
      <c r="BU119" s="71"/>
      <c r="BV119" s="70">
        <v>0.01576</v>
      </c>
      <c r="BW119" s="70">
        <v>0.03564</v>
      </c>
      <c r="BX119" s="70">
        <v>0.28</v>
      </c>
      <c r="BY119" s="72">
        <v>36.659</v>
      </c>
      <c r="BZ119" s="56">
        <v>0.04540425228282595</v>
      </c>
      <c r="CA119" s="56"/>
      <c r="CB119" s="73">
        <v>23.2236</v>
      </c>
      <c r="CC119" s="73">
        <v>0.024013367978257687</v>
      </c>
      <c r="CD119" s="73">
        <v>0</v>
      </c>
      <c r="CE119" s="74">
        <v>31.05618</v>
      </c>
      <c r="CF119" s="74">
        <v>1.07216</v>
      </c>
      <c r="CG119" s="74">
        <v>6.1</v>
      </c>
      <c r="CH119" s="74">
        <v>4.1</v>
      </c>
      <c r="CI119" s="74">
        <v>10.7829493784099</v>
      </c>
      <c r="CJ119" s="74">
        <v>0.3333333333333333</v>
      </c>
      <c r="CK119" s="74">
        <v>56</v>
      </c>
      <c r="CL119" s="74">
        <v>0</v>
      </c>
      <c r="CM119" s="74">
        <v>51</v>
      </c>
      <c r="CN119" s="74">
        <v>0.4</v>
      </c>
      <c r="CO119" s="74">
        <v>41</v>
      </c>
      <c r="CP119" s="74">
        <v>64.886999130249</v>
      </c>
      <c r="CQ119" s="74">
        <v>34.48807</v>
      </c>
      <c r="CR119" s="74">
        <v>2.52415</v>
      </c>
      <c r="CS119" s="74"/>
      <c r="CT119" s="74">
        <v>69.14697</v>
      </c>
      <c r="CU119" s="74">
        <v>20.23451</v>
      </c>
      <c r="CV119" s="74"/>
      <c r="CW119" s="74"/>
      <c r="CX119" s="75">
        <v>0</v>
      </c>
      <c r="CY119" s="75">
        <v>0.4545</v>
      </c>
      <c r="CZ119" s="75">
        <v>0.25</v>
      </c>
      <c r="DA119" s="75">
        <v>1</v>
      </c>
      <c r="DB119" s="75">
        <v>0.6666666666666666</v>
      </c>
      <c r="DC119" s="75">
        <v>0.625</v>
      </c>
      <c r="DD119" s="75">
        <v>0</v>
      </c>
      <c r="DE119" s="75">
        <v>0</v>
      </c>
      <c r="DF119" s="75">
        <v>1.3596439257042985</v>
      </c>
      <c r="DG119" s="75">
        <v>42.74986494500387</v>
      </c>
      <c r="DH119" s="76"/>
      <c r="DI119" s="76"/>
      <c r="DJ119" s="76"/>
      <c r="DK119" s="76">
        <v>0.21666666666666667</v>
      </c>
      <c r="DL119" s="76">
        <v>27.59</v>
      </c>
      <c r="DM119" s="76">
        <v>0.75</v>
      </c>
      <c r="DN119" s="76">
        <v>0.07</v>
      </c>
      <c r="DO119" s="76">
        <v>0.06223</v>
      </c>
      <c r="DP119" s="77">
        <v>83.2</v>
      </c>
      <c r="DQ119" s="77">
        <v>8.7</v>
      </c>
      <c r="DR119" s="77"/>
      <c r="DS119" s="77">
        <v>0.047058630837080756</v>
      </c>
      <c r="DT119" s="77">
        <v>3.515</v>
      </c>
      <c r="DU119" s="77"/>
    </row>
    <row r="120" spans="1:125" ht="14.25">
      <c r="A120" t="s">
        <v>208</v>
      </c>
      <c r="B120" s="51">
        <v>5</v>
      </c>
      <c r="C120" s="51" t="s">
        <v>167</v>
      </c>
      <c r="D120" s="51" t="s">
        <v>130</v>
      </c>
      <c r="F120" s="51" t="s">
        <v>131</v>
      </c>
      <c r="G120" s="52">
        <f t="shared" si="13"/>
        <v>38.883314222266876</v>
      </c>
      <c r="H120" s="53">
        <f t="shared" si="21"/>
        <v>49.86534107630069</v>
      </c>
      <c r="I120" s="53">
        <f t="shared" si="21"/>
        <v>13.749445210989217</v>
      </c>
      <c r="J120" s="53">
        <f t="shared" si="21"/>
        <v>58.00293466888149</v>
      </c>
      <c r="K120" s="53">
        <f t="shared" si="21"/>
        <v>57.501149389821684</v>
      </c>
      <c r="L120" s="53">
        <f t="shared" si="21"/>
        <v>15.297700765341318</v>
      </c>
      <c r="M120" s="53">
        <f t="shared" si="22"/>
        <v>5.672955242966752</v>
      </c>
      <c r="N120" s="53">
        <f t="shared" si="22"/>
        <v>-2.151015549607446</v>
      </c>
      <c r="O120" s="53">
        <f t="shared" si="22"/>
        <v>5.154768258559679</v>
      </c>
      <c r="P120" s="53">
        <f t="shared" si="22"/>
        <v>8.505855409658395</v>
      </c>
      <c r="Q120" s="53">
        <f t="shared" si="22"/>
        <v>0.4809336480005187</v>
      </c>
      <c r="R120" s="54">
        <f t="shared" si="16"/>
        <v>18.90985080988917</v>
      </c>
      <c r="S120" s="55">
        <f t="shared" si="17"/>
        <v>-21.51015549607446</v>
      </c>
      <c r="T120" s="55">
        <f t="shared" si="18"/>
        <v>25.773841292798398</v>
      </c>
      <c r="U120" s="55">
        <f t="shared" si="19"/>
        <v>28.352851365527982</v>
      </c>
      <c r="V120" s="55">
        <f t="shared" si="20"/>
        <v>4.809336480005187</v>
      </c>
      <c r="W120" s="56">
        <v>0.19474</v>
      </c>
      <c r="X120" s="56">
        <v>0.13346</v>
      </c>
      <c r="Y120" s="56">
        <v>0.27874</v>
      </c>
      <c r="Z120" s="56"/>
      <c r="AA120" s="56">
        <v>0</v>
      </c>
      <c r="AB120" s="56">
        <v>0.02533</v>
      </c>
      <c r="AC120" s="57">
        <v>0</v>
      </c>
      <c r="AD120" s="58">
        <v>0.92296</v>
      </c>
      <c r="AE120" s="59">
        <v>0.33973</v>
      </c>
      <c r="AF120" s="59">
        <v>0.1442</v>
      </c>
      <c r="AG120" s="60">
        <v>0.109</v>
      </c>
      <c r="AH120" s="60">
        <v>0.15373</v>
      </c>
      <c r="AI120" s="60">
        <v>0</v>
      </c>
      <c r="AJ120" s="60">
        <v>0.18519</v>
      </c>
      <c r="AK120" s="61">
        <v>0</v>
      </c>
      <c r="AL120" s="62">
        <v>0.2973</v>
      </c>
      <c r="AM120" s="62">
        <v>0.06353</v>
      </c>
      <c r="AN120" s="62">
        <v>0.00786</v>
      </c>
      <c r="AO120" s="63">
        <v>0.06084</v>
      </c>
      <c r="AP120" s="63">
        <v>0.29903</v>
      </c>
      <c r="AQ120" s="63"/>
      <c r="AR120" s="63">
        <v>0.06809</v>
      </c>
      <c r="AS120" s="63">
        <v>0.35262</v>
      </c>
      <c r="AT120" s="63">
        <v>0.556</v>
      </c>
      <c r="AU120" s="63">
        <v>0.82331</v>
      </c>
      <c r="AV120" s="63">
        <v>0.43363</v>
      </c>
      <c r="AW120" s="60">
        <v>0.36949</v>
      </c>
      <c r="AX120" s="64">
        <v>0</v>
      </c>
      <c r="AY120" s="64">
        <v>0.55535</v>
      </c>
      <c r="AZ120" s="64">
        <v>0.25</v>
      </c>
      <c r="BA120" s="65">
        <v>0</v>
      </c>
      <c r="BB120" s="64">
        <v>0.66667</v>
      </c>
      <c r="BC120" s="66">
        <v>0.75</v>
      </c>
      <c r="BD120" s="66">
        <v>0</v>
      </c>
      <c r="BE120" s="66">
        <v>0</v>
      </c>
      <c r="BF120" s="67"/>
      <c r="BG120" s="64">
        <v>0.13532</v>
      </c>
      <c r="BH120" s="64">
        <v>0.03555</v>
      </c>
      <c r="BI120" s="68">
        <v>0</v>
      </c>
      <c r="BJ120" s="68">
        <v>0.12589</v>
      </c>
      <c r="BK120" s="68">
        <v>0.69783</v>
      </c>
      <c r="BL120" s="68">
        <v>0.34</v>
      </c>
      <c r="BM120" s="69"/>
      <c r="BN120" s="68">
        <v>0.00026</v>
      </c>
      <c r="BO120" s="68">
        <v>0.03713</v>
      </c>
      <c r="BP120" s="68">
        <v>0.01016</v>
      </c>
      <c r="BQ120" s="68">
        <v>0.0044</v>
      </c>
      <c r="BR120" s="70">
        <v>0.09132</v>
      </c>
      <c r="BS120" s="70">
        <v>0.24818</v>
      </c>
      <c r="BT120" s="70">
        <v>0.05977</v>
      </c>
      <c r="BU120" s="71"/>
      <c r="BV120" s="70">
        <v>0.01607</v>
      </c>
      <c r="BW120" s="70">
        <v>0.02374</v>
      </c>
      <c r="BX120" s="70">
        <v>0.28</v>
      </c>
      <c r="BY120" s="72">
        <v>19.895</v>
      </c>
      <c r="BZ120" s="56">
        <v>0.04224458789841171</v>
      </c>
      <c r="CA120" s="56"/>
      <c r="CB120" s="73">
        <v>34.3117</v>
      </c>
      <c r="CC120" s="73">
        <v>0.028171649898051626</v>
      </c>
      <c r="CD120" s="73">
        <v>0</v>
      </c>
      <c r="CE120" s="74">
        <v>94.60597</v>
      </c>
      <c r="CF120" s="74">
        <v>0.89268</v>
      </c>
      <c r="CG120" s="74">
        <v>5.7</v>
      </c>
      <c r="CH120" s="74">
        <v>10.9</v>
      </c>
      <c r="CI120" s="74"/>
      <c r="CJ120" s="74">
        <v>0</v>
      </c>
      <c r="CK120" s="74">
        <v>98</v>
      </c>
      <c r="CL120" s="74">
        <v>0</v>
      </c>
      <c r="CM120" s="74">
        <v>50</v>
      </c>
      <c r="CN120" s="74">
        <v>0.6</v>
      </c>
      <c r="CO120" s="74">
        <v>11.6</v>
      </c>
      <c r="CP120" s="74">
        <v>39.2259985208511</v>
      </c>
      <c r="CQ120" s="74"/>
      <c r="CR120" s="74">
        <v>2.533</v>
      </c>
      <c r="CS120" s="74">
        <v>29.24426</v>
      </c>
      <c r="CT120" s="74">
        <v>41.34921</v>
      </c>
      <c r="CU120" s="74">
        <v>18.50879</v>
      </c>
      <c r="CV120" s="74"/>
      <c r="CW120" s="74">
        <v>10.900001525878892</v>
      </c>
      <c r="CX120" s="75">
        <v>0</v>
      </c>
      <c r="CY120" s="75">
        <v>0.5909</v>
      </c>
      <c r="CZ120" s="75">
        <v>0.25</v>
      </c>
      <c r="DA120" s="75">
        <v>0</v>
      </c>
      <c r="DB120" s="75">
        <v>0.6666666666666666</v>
      </c>
      <c r="DC120" s="75">
        <v>0.75</v>
      </c>
      <c r="DD120" s="75">
        <v>0</v>
      </c>
      <c r="DE120" s="75">
        <v>0</v>
      </c>
      <c r="DF120" s="75">
        <v>1.571312502115847</v>
      </c>
      <c r="DG120" s="75">
        <v>139.9985066825954</v>
      </c>
      <c r="DH120" s="76">
        <v>41.61</v>
      </c>
      <c r="DI120" s="76">
        <v>42.19</v>
      </c>
      <c r="DJ120" s="76">
        <v>88.11</v>
      </c>
      <c r="DK120" s="76">
        <v>0.2833333333333333</v>
      </c>
      <c r="DL120" s="76">
        <v>0.4</v>
      </c>
      <c r="DM120" s="76">
        <v>0.93</v>
      </c>
      <c r="DN120" s="76">
        <v>0.2</v>
      </c>
      <c r="DO120" s="76">
        <v>0.21431</v>
      </c>
      <c r="DP120" s="77">
        <v>40.3</v>
      </c>
      <c r="DQ120" s="77">
        <v>27.9</v>
      </c>
      <c r="DR120" s="77">
        <v>0.253490000963211</v>
      </c>
      <c r="DS120" s="77">
        <v>0.04796844116648687</v>
      </c>
      <c r="DT120" s="77">
        <v>2.367</v>
      </c>
      <c r="DU120" s="77"/>
    </row>
    <row r="121" spans="1:125" ht="14.25">
      <c r="A121" t="s">
        <v>209</v>
      </c>
      <c r="B121" s="51">
        <v>5</v>
      </c>
      <c r="C121" s="51" t="s">
        <v>167</v>
      </c>
      <c r="D121" s="51" t="s">
        <v>130</v>
      </c>
      <c r="F121" s="51" t="s">
        <v>131</v>
      </c>
      <c r="G121" s="52">
        <f t="shared" si="13"/>
        <v>41.60608405604627</v>
      </c>
      <c r="H121" s="53">
        <f t="shared" si="21"/>
        <v>55.103196492665795</v>
      </c>
      <c r="I121" s="53">
        <f t="shared" si="21"/>
        <v>4.965217577740729</v>
      </c>
      <c r="J121" s="53">
        <f t="shared" si="21"/>
        <v>68.71782454080238</v>
      </c>
      <c r="K121" s="53">
        <f t="shared" si="21"/>
        <v>51.63898835290143</v>
      </c>
      <c r="L121" s="53">
        <f t="shared" si="21"/>
        <v>27.605193316120996</v>
      </c>
      <c r="M121" s="53">
        <f t="shared" si="22"/>
        <v>7.131097953964193</v>
      </c>
      <c r="N121" s="53">
        <f t="shared" si="22"/>
        <v>-3.1345455715191783</v>
      </c>
      <c r="O121" s="53">
        <f t="shared" si="22"/>
        <v>8.300169427169209</v>
      </c>
      <c r="P121" s="53">
        <f t="shared" si="22"/>
        <v>7.374398767937511</v>
      </c>
      <c r="Q121" s="53">
        <f t="shared" si="22"/>
        <v>1.5142184153217966</v>
      </c>
      <c r="R121" s="54">
        <f t="shared" si="16"/>
        <v>23.770326513213977</v>
      </c>
      <c r="S121" s="55">
        <f t="shared" si="17"/>
        <v>-31.345455715191783</v>
      </c>
      <c r="T121" s="55">
        <f t="shared" si="18"/>
        <v>41.500847135846044</v>
      </c>
      <c r="U121" s="55">
        <f t="shared" si="19"/>
        <v>24.58132922645837</v>
      </c>
      <c r="V121" s="55">
        <f t="shared" si="20"/>
        <v>15.142184153217967</v>
      </c>
      <c r="W121" s="56">
        <v>0.30684</v>
      </c>
      <c r="X121" s="56">
        <v>0.13201</v>
      </c>
      <c r="Y121" s="56">
        <v>0.27874</v>
      </c>
      <c r="Z121" s="56"/>
      <c r="AA121" s="56">
        <v>0</v>
      </c>
      <c r="AB121" s="56">
        <v>0.03075</v>
      </c>
      <c r="AC121" s="57">
        <v>0</v>
      </c>
      <c r="AD121" s="58">
        <v>0.80853</v>
      </c>
      <c r="AE121" s="59">
        <v>0.1428</v>
      </c>
      <c r="AF121" s="59">
        <v>0.04389</v>
      </c>
      <c r="AG121" s="60">
        <v>0.088</v>
      </c>
      <c r="AH121" s="60">
        <v>0.15373</v>
      </c>
      <c r="AI121" s="60">
        <v>0</v>
      </c>
      <c r="AJ121" s="60">
        <v>0.18519</v>
      </c>
      <c r="AK121" s="61">
        <v>0</v>
      </c>
      <c r="AL121" s="62">
        <v>0.2973</v>
      </c>
      <c r="AM121" s="62">
        <v>0.03431</v>
      </c>
      <c r="AN121" s="62">
        <v>0.10325</v>
      </c>
      <c r="AO121" s="63">
        <v>0.04961</v>
      </c>
      <c r="AP121" s="63">
        <v>0.29903</v>
      </c>
      <c r="AQ121" s="63"/>
      <c r="AR121" s="63">
        <v>0.64291</v>
      </c>
      <c r="AS121" s="63">
        <v>0.40444</v>
      </c>
      <c r="AT121" s="63">
        <v>0.6017</v>
      </c>
      <c r="AU121" s="63">
        <v>0.65136</v>
      </c>
      <c r="AV121" s="63">
        <v>0.43363</v>
      </c>
      <c r="AW121" s="60">
        <v>0.35819</v>
      </c>
      <c r="AX121" s="64">
        <v>0</v>
      </c>
      <c r="AY121" s="64">
        <v>0.44428</v>
      </c>
      <c r="AZ121" s="64">
        <v>0.4375</v>
      </c>
      <c r="BA121" s="65">
        <v>1</v>
      </c>
      <c r="BB121" s="64">
        <v>0.66667</v>
      </c>
      <c r="BC121" s="66">
        <v>0.625</v>
      </c>
      <c r="BD121" s="66">
        <v>0</v>
      </c>
      <c r="BE121" s="66">
        <v>0</v>
      </c>
      <c r="BF121" s="67"/>
      <c r="BG121" s="64">
        <v>0.1264</v>
      </c>
      <c r="BH121" s="64">
        <v>0.02364</v>
      </c>
      <c r="BI121" s="68">
        <v>0.00873</v>
      </c>
      <c r="BJ121" s="68">
        <v>0.60223</v>
      </c>
      <c r="BK121" s="68">
        <v>0.20631</v>
      </c>
      <c r="BL121" s="68">
        <v>0.38001</v>
      </c>
      <c r="BM121" s="69"/>
      <c r="BN121" s="68">
        <v>0.00047</v>
      </c>
      <c r="BO121" s="68">
        <v>0.09158</v>
      </c>
      <c r="BP121" s="68">
        <v>0.00677</v>
      </c>
      <c r="BQ121" s="68">
        <v>0.00261</v>
      </c>
      <c r="BR121" s="70">
        <v>0.46728</v>
      </c>
      <c r="BS121" s="70">
        <v>0.16788</v>
      </c>
      <c r="BT121" s="70">
        <v>0.08583</v>
      </c>
      <c r="BU121" s="71"/>
      <c r="BV121" s="70">
        <v>0.00131</v>
      </c>
      <c r="BW121" s="70">
        <v>0.0968</v>
      </c>
      <c r="BX121" s="70">
        <v>0.28</v>
      </c>
      <c r="BY121" s="72">
        <v>25.722</v>
      </c>
      <c r="BZ121" s="56">
        <v>0.04146124776857132</v>
      </c>
      <c r="CA121" s="56"/>
      <c r="CB121" s="73">
        <v>13.2178</v>
      </c>
      <c r="CC121" s="73">
        <v>0.03403608551060131</v>
      </c>
      <c r="CD121" s="73">
        <v>0</v>
      </c>
      <c r="CE121" s="74">
        <v>86.72692</v>
      </c>
      <c r="CF121" s="74">
        <v>0.86067</v>
      </c>
      <c r="CG121" s="74">
        <v>2.5</v>
      </c>
      <c r="CH121" s="74">
        <v>8.8</v>
      </c>
      <c r="CI121" s="74"/>
      <c r="CJ121" s="74">
        <v>0</v>
      </c>
      <c r="CK121" s="74">
        <v>98</v>
      </c>
      <c r="CL121" s="74">
        <v>0</v>
      </c>
      <c r="CM121" s="74">
        <v>50</v>
      </c>
      <c r="CN121" s="74">
        <v>0.37</v>
      </c>
      <c r="CO121" s="74">
        <v>20.1</v>
      </c>
      <c r="CP121" s="74">
        <v>36.9619995355606</v>
      </c>
      <c r="CQ121" s="74"/>
      <c r="CR121" s="74">
        <v>23.49446</v>
      </c>
      <c r="CS121" s="74">
        <v>33.54126</v>
      </c>
      <c r="CT121" s="74">
        <v>44.21036</v>
      </c>
      <c r="CU121" s="74">
        <v>14.65116</v>
      </c>
      <c r="CV121" s="74"/>
      <c r="CW121" s="74"/>
      <c r="CX121" s="75">
        <v>0</v>
      </c>
      <c r="CY121" s="75">
        <v>0.5</v>
      </c>
      <c r="CZ121" s="75">
        <v>0.4375</v>
      </c>
      <c r="DA121" s="75">
        <v>1</v>
      </c>
      <c r="DB121" s="75">
        <v>0.6666666666666666</v>
      </c>
      <c r="DC121" s="75">
        <v>0.625</v>
      </c>
      <c r="DD121" s="75">
        <v>0</v>
      </c>
      <c r="DE121" s="75">
        <v>0</v>
      </c>
      <c r="DF121" s="75"/>
      <c r="DG121" s="75">
        <v>107.41163886320761</v>
      </c>
      <c r="DH121" s="76">
        <v>42.12</v>
      </c>
      <c r="DI121" s="76">
        <v>70.38</v>
      </c>
      <c r="DJ121" s="76">
        <v>71.6</v>
      </c>
      <c r="DK121" s="76">
        <v>0.31666666666666665</v>
      </c>
      <c r="DL121" s="76">
        <v>0.72</v>
      </c>
      <c r="DM121" s="76">
        <v>1.59</v>
      </c>
      <c r="DN121" s="76">
        <v>0.15</v>
      </c>
      <c r="DO121" s="76">
        <v>0.13507</v>
      </c>
      <c r="DP121" s="77">
        <v>65</v>
      </c>
      <c r="DQ121" s="77">
        <v>20.2</v>
      </c>
      <c r="DR121" s="77"/>
      <c r="DS121" s="77">
        <v>0.00476790965219887</v>
      </c>
      <c r="DT121" s="77">
        <v>9.416</v>
      </c>
      <c r="DU121" s="77"/>
    </row>
    <row r="122" spans="1:125" ht="14.25">
      <c r="A122" t="s">
        <v>210</v>
      </c>
      <c r="B122" s="51">
        <v>5</v>
      </c>
      <c r="C122" s="51" t="s">
        <v>231</v>
      </c>
      <c r="D122" s="51" t="s">
        <v>130</v>
      </c>
      <c r="F122" s="51" t="s">
        <v>131</v>
      </c>
      <c r="G122" s="52">
        <f t="shared" si="13"/>
        <v>39.28604436573231</v>
      </c>
      <c r="H122" s="53">
        <f t="shared" si="21"/>
        <v>41.05553149004276</v>
      </c>
      <c r="I122" s="53">
        <f t="shared" si="21"/>
        <v>7.072714270289965</v>
      </c>
      <c r="J122" s="53">
        <f t="shared" si="21"/>
        <v>73.46409726168642</v>
      </c>
      <c r="K122" s="53">
        <f t="shared" si="21"/>
        <v>48.89874604807704</v>
      </c>
      <c r="L122" s="53">
        <f t="shared" si="21"/>
        <v>25.939132758565346</v>
      </c>
      <c r="M122" s="53">
        <f t="shared" si="22"/>
        <v>3.220432480818414</v>
      </c>
      <c r="N122" s="53">
        <f t="shared" si="22"/>
        <v>-2.8985787506735625</v>
      </c>
      <c r="O122" s="53">
        <f t="shared" si="22"/>
        <v>9.693457826887663</v>
      </c>
      <c r="P122" s="53">
        <f t="shared" si="22"/>
        <v>6.845504161291399</v>
      </c>
      <c r="Q122" s="53">
        <f t="shared" si="22"/>
        <v>1.3743430517207855</v>
      </c>
      <c r="R122" s="54">
        <f t="shared" si="16"/>
        <v>10.73477493606138</v>
      </c>
      <c r="S122" s="55">
        <f t="shared" si="17"/>
        <v>-28.985787506735626</v>
      </c>
      <c r="T122" s="55">
        <f t="shared" si="18"/>
        <v>48.46728913443831</v>
      </c>
      <c r="U122" s="55">
        <f t="shared" si="19"/>
        <v>22.818347204304665</v>
      </c>
      <c r="V122" s="55">
        <f t="shared" si="20"/>
        <v>13.743430517207855</v>
      </c>
      <c r="W122" s="56">
        <v>0</v>
      </c>
      <c r="X122" s="56">
        <v>0.13179</v>
      </c>
      <c r="Y122" s="56">
        <v>0.27874</v>
      </c>
      <c r="Z122" s="56"/>
      <c r="AA122" s="56">
        <v>0</v>
      </c>
      <c r="AB122" s="56">
        <v>0.00413</v>
      </c>
      <c r="AC122" s="57">
        <v>0</v>
      </c>
      <c r="AD122" s="58">
        <v>0.61867</v>
      </c>
      <c r="AE122" s="59">
        <v>0</v>
      </c>
      <c r="AF122" s="59">
        <v>0.0815</v>
      </c>
      <c r="AG122" s="60">
        <v>0.21344</v>
      </c>
      <c r="AH122" s="60">
        <v>0.19419</v>
      </c>
      <c r="AI122" s="60">
        <v>0</v>
      </c>
      <c r="AJ122" s="60">
        <v>0.14815</v>
      </c>
      <c r="AK122" s="61">
        <v>0</v>
      </c>
      <c r="AL122" s="62">
        <v>0.21622</v>
      </c>
      <c r="AM122" s="62">
        <v>0.07961</v>
      </c>
      <c r="AN122" s="62">
        <v>0.20314</v>
      </c>
      <c r="AO122" s="63">
        <v>0.21054</v>
      </c>
      <c r="AP122" s="63">
        <v>0.29903</v>
      </c>
      <c r="AQ122" s="63"/>
      <c r="AR122" s="63">
        <v>0.93812</v>
      </c>
      <c r="AS122" s="63">
        <v>0.34858</v>
      </c>
      <c r="AT122" s="63">
        <v>0.49536</v>
      </c>
      <c r="AU122" s="63">
        <v>0.49245</v>
      </c>
      <c r="AV122" s="63">
        <v>0.43363</v>
      </c>
      <c r="AW122" s="60">
        <v>0.35819</v>
      </c>
      <c r="AX122" s="64">
        <v>0</v>
      </c>
      <c r="AY122" s="64">
        <v>0.61095</v>
      </c>
      <c r="AZ122" s="64">
        <v>0.375</v>
      </c>
      <c r="BA122" s="65">
        <v>1</v>
      </c>
      <c r="BB122" s="64">
        <v>0.66667</v>
      </c>
      <c r="BC122" s="66">
        <v>0.625</v>
      </c>
      <c r="BD122" s="66">
        <v>0</v>
      </c>
      <c r="BE122" s="66">
        <v>0</v>
      </c>
      <c r="BF122" s="67"/>
      <c r="BG122" s="64">
        <v>0.04046</v>
      </c>
      <c r="BH122" s="64">
        <v>0.01945</v>
      </c>
      <c r="BI122" s="68">
        <v>0.12879</v>
      </c>
      <c r="BJ122" s="68">
        <v>0.1607</v>
      </c>
      <c r="BK122" s="68">
        <v>0.15183</v>
      </c>
      <c r="BL122" s="68">
        <v>0.64</v>
      </c>
      <c r="BM122" s="69"/>
      <c r="BN122" s="68">
        <v>0.00151</v>
      </c>
      <c r="BO122" s="68">
        <v>0.06766</v>
      </c>
      <c r="BP122" s="68">
        <v>0.00745</v>
      </c>
      <c r="BQ122" s="68">
        <v>0.01086</v>
      </c>
      <c r="BR122" s="70">
        <v>0.22527</v>
      </c>
      <c r="BS122" s="70">
        <v>0.45777</v>
      </c>
      <c r="BT122" s="70">
        <v>0.0512</v>
      </c>
      <c r="BU122" s="71"/>
      <c r="BV122" s="70">
        <v>0.00086</v>
      </c>
      <c r="BW122" s="70">
        <v>0.15458</v>
      </c>
      <c r="BX122" s="70">
        <v>0.28</v>
      </c>
      <c r="BY122" s="72">
        <v>9.772</v>
      </c>
      <c r="BZ122" s="56">
        <v>0.04133808417352219</v>
      </c>
      <c r="CA122" s="56"/>
      <c r="CB122" s="73">
        <v>29.3227</v>
      </c>
      <c r="CC122" s="73">
        <v>0.005235626845960221</v>
      </c>
      <c r="CD122" s="73">
        <v>0</v>
      </c>
      <c r="CE122" s="74"/>
      <c r="CF122" s="74">
        <v>0.83746</v>
      </c>
      <c r="CG122" s="74">
        <v>3.7</v>
      </c>
      <c r="CH122" s="74"/>
      <c r="CI122" s="74">
        <v>11.122422209084</v>
      </c>
      <c r="CJ122" s="74">
        <v>0</v>
      </c>
      <c r="CK122" s="74">
        <v>84</v>
      </c>
      <c r="CL122" s="74">
        <v>0</v>
      </c>
      <c r="CM122" s="74">
        <v>47</v>
      </c>
      <c r="CN122" s="74"/>
      <c r="CO122" s="74">
        <v>29</v>
      </c>
      <c r="CP122" s="74"/>
      <c r="CQ122" s="74"/>
      <c r="CR122" s="74">
        <v>34.25969</v>
      </c>
      <c r="CS122" s="74">
        <v>28.90915</v>
      </c>
      <c r="CT122" s="74">
        <v>37.55319</v>
      </c>
      <c r="CU122" s="74"/>
      <c r="CV122" s="74"/>
      <c r="CW122" s="74"/>
      <c r="CX122" s="75">
        <v>0</v>
      </c>
      <c r="CY122" s="75">
        <v>0.6364</v>
      </c>
      <c r="CZ122" s="75">
        <v>0.375</v>
      </c>
      <c r="DA122" s="75">
        <v>1</v>
      </c>
      <c r="DB122" s="75">
        <v>0.6666666666666666</v>
      </c>
      <c r="DC122" s="75">
        <v>0.625</v>
      </c>
      <c r="DD122" s="75">
        <v>0</v>
      </c>
      <c r="DE122" s="75">
        <v>0</v>
      </c>
      <c r="DF122" s="75">
        <v>0.4703125126411918</v>
      </c>
      <c r="DG122" s="75">
        <v>95.95236441314918</v>
      </c>
      <c r="DH122" s="76">
        <v>49.13</v>
      </c>
      <c r="DI122" s="76">
        <v>44.25</v>
      </c>
      <c r="DJ122" s="76">
        <v>69.77</v>
      </c>
      <c r="DK122" s="76">
        <v>0.5333333333333333</v>
      </c>
      <c r="DL122" s="76">
        <v>2.32</v>
      </c>
      <c r="DM122" s="76">
        <v>1.3</v>
      </c>
      <c r="DN122" s="76">
        <v>0.16</v>
      </c>
      <c r="DO122" s="76">
        <v>0.50132</v>
      </c>
      <c r="DP122" s="77">
        <v>49.1</v>
      </c>
      <c r="DQ122" s="77">
        <v>48</v>
      </c>
      <c r="DR122" s="77">
        <v>0.218960002064705</v>
      </c>
      <c r="DS122" s="77">
        <v>0.003455915719892156</v>
      </c>
      <c r="DT122" s="77">
        <v>14.99</v>
      </c>
      <c r="DU122" s="77"/>
    </row>
    <row r="123" spans="1:125" ht="14.25">
      <c r="A123" t="s">
        <v>211</v>
      </c>
      <c r="B123" s="51">
        <v>5</v>
      </c>
      <c r="C123" s="51" t="s">
        <v>167</v>
      </c>
      <c r="D123" s="51" t="s">
        <v>130</v>
      </c>
      <c r="F123" s="51" t="s">
        <v>131</v>
      </c>
      <c r="G123" s="52">
        <f t="shared" si="13"/>
        <v>38.127137994169246</v>
      </c>
      <c r="H123" s="53">
        <f t="shared" si="21"/>
        <v>53.23479766765079</v>
      </c>
      <c r="I123" s="53">
        <f t="shared" si="21"/>
        <v>0</v>
      </c>
      <c r="J123" s="53">
        <f t="shared" si="21"/>
        <v>80.28581494324582</v>
      </c>
      <c r="K123" s="53">
        <f t="shared" si="21"/>
        <v>48.458499834220135</v>
      </c>
      <c r="L123" s="53">
        <f t="shared" si="21"/>
        <v>8.65657752572946</v>
      </c>
      <c r="M123" s="53">
        <f t="shared" si="22"/>
        <v>6.6109629156010215</v>
      </c>
      <c r="N123" s="53">
        <f t="shared" si="22"/>
        <v>-3.69047840442391</v>
      </c>
      <c r="O123" s="53">
        <f t="shared" si="22"/>
        <v>11.696001858976217</v>
      </c>
      <c r="P123" s="53">
        <f t="shared" si="22"/>
        <v>6.760532168962348</v>
      </c>
      <c r="Q123" s="53">
        <f t="shared" si="22"/>
        <v>-0.07662683420830915</v>
      </c>
      <c r="R123" s="54">
        <f t="shared" si="16"/>
        <v>22.036543052003406</v>
      </c>
      <c r="S123" s="55">
        <f t="shared" si="17"/>
        <v>-36.9047840442391</v>
      </c>
      <c r="T123" s="55">
        <f t="shared" si="18"/>
        <v>58.480009294881086</v>
      </c>
      <c r="U123" s="55">
        <f t="shared" si="19"/>
        <v>22.53510722987449</v>
      </c>
      <c r="V123" s="55">
        <f t="shared" si="20"/>
        <v>-0.7662683420830916</v>
      </c>
      <c r="W123" s="56">
        <v>0.26525</v>
      </c>
      <c r="X123" s="56">
        <v>0.12906</v>
      </c>
      <c r="Y123" s="56">
        <v>0.27874</v>
      </c>
      <c r="Z123" s="56"/>
      <c r="AA123" s="56">
        <v>0</v>
      </c>
      <c r="AB123" s="56">
        <v>0.02355</v>
      </c>
      <c r="AC123" s="57">
        <v>0</v>
      </c>
      <c r="AD123" s="58">
        <v>0.18849</v>
      </c>
      <c r="AE123" s="59">
        <v>0.03796</v>
      </c>
      <c r="AF123" s="59">
        <v>0.06897</v>
      </c>
      <c r="AG123" s="60">
        <v>0.061</v>
      </c>
      <c r="AH123" s="60">
        <v>0.15373</v>
      </c>
      <c r="AI123" s="60">
        <v>0.33333</v>
      </c>
      <c r="AJ123" s="60">
        <v>0.18519</v>
      </c>
      <c r="AK123" s="61">
        <v>0</v>
      </c>
      <c r="AL123" s="62">
        <v>0.32432</v>
      </c>
      <c r="AM123" s="62">
        <v>0.05718</v>
      </c>
      <c r="AN123" s="62">
        <v>0</v>
      </c>
      <c r="AO123" s="63">
        <v>0.03641</v>
      </c>
      <c r="AP123" s="63">
        <v>0.00176</v>
      </c>
      <c r="AQ123" s="63"/>
      <c r="AR123" s="63">
        <v>1</v>
      </c>
      <c r="AS123" s="63">
        <v>0.36991</v>
      </c>
      <c r="AT123" s="63">
        <v>0.47558</v>
      </c>
      <c r="AU123" s="63">
        <v>0.19628</v>
      </c>
      <c r="AV123" s="63">
        <v>0.43363</v>
      </c>
      <c r="AW123" s="60">
        <v>0.35819</v>
      </c>
      <c r="AX123" s="64">
        <v>0.5</v>
      </c>
      <c r="AY123" s="64">
        <v>0.55535</v>
      </c>
      <c r="AZ123" s="64">
        <v>0.75</v>
      </c>
      <c r="BA123" s="65">
        <v>1</v>
      </c>
      <c r="BB123" s="64">
        <v>0.66667</v>
      </c>
      <c r="BC123" s="66">
        <v>0.625</v>
      </c>
      <c r="BD123" s="66">
        <v>0</v>
      </c>
      <c r="BE123" s="66">
        <v>0</v>
      </c>
      <c r="BF123" s="67"/>
      <c r="BG123" s="64">
        <v>0.09081</v>
      </c>
      <c r="BH123" s="64">
        <v>0.00717</v>
      </c>
      <c r="BI123" s="68">
        <v>0.15296</v>
      </c>
      <c r="BJ123" s="68">
        <v>0.4557</v>
      </c>
      <c r="BK123" s="68">
        <v>0.42765</v>
      </c>
      <c r="BL123" s="68">
        <v>0.04</v>
      </c>
      <c r="BM123" s="69"/>
      <c r="BN123" s="68">
        <v>0.00029</v>
      </c>
      <c r="BO123" s="68">
        <v>0.15099</v>
      </c>
      <c r="BP123" s="68">
        <v>0.00203</v>
      </c>
      <c r="BQ123" s="68">
        <v>0.00144</v>
      </c>
      <c r="BR123" s="70">
        <v>0.11872</v>
      </c>
      <c r="BS123" s="70">
        <v>0.05422</v>
      </c>
      <c r="BT123" s="70">
        <v>0.08583</v>
      </c>
      <c r="BU123" s="71"/>
      <c r="BV123" s="70">
        <v>0.00203</v>
      </c>
      <c r="BW123" s="70">
        <v>0.03367</v>
      </c>
      <c r="BX123" s="70">
        <v>0.28</v>
      </c>
      <c r="BY123" s="72">
        <v>23.56</v>
      </c>
      <c r="BZ123" s="56">
        <v>0.03987252355007149</v>
      </c>
      <c r="CA123" s="56"/>
      <c r="CB123" s="73">
        <v>14.1954</v>
      </c>
      <c r="CC123" s="73">
        <v>0.026249940453838314</v>
      </c>
      <c r="CD123" s="73">
        <v>0</v>
      </c>
      <c r="CE123" s="74">
        <v>44.03443</v>
      </c>
      <c r="CF123" s="74">
        <v>0.84363</v>
      </c>
      <c r="CG123" s="74">
        <v>3.3</v>
      </c>
      <c r="CH123" s="74">
        <v>6.1</v>
      </c>
      <c r="CI123" s="74"/>
      <c r="CJ123" s="74">
        <v>0.3333333333333333</v>
      </c>
      <c r="CK123" s="74">
        <v>98</v>
      </c>
      <c r="CL123" s="74">
        <v>0</v>
      </c>
      <c r="CM123" s="74">
        <v>51</v>
      </c>
      <c r="CN123" s="74">
        <v>0.55</v>
      </c>
      <c r="CO123" s="74">
        <v>10.9</v>
      </c>
      <c r="CP123" s="74">
        <v>34.3019992113113</v>
      </c>
      <c r="CQ123" s="74">
        <v>28.46076</v>
      </c>
      <c r="CR123" s="74">
        <v>36.51636</v>
      </c>
      <c r="CS123" s="74">
        <v>30.67751</v>
      </c>
      <c r="CT123" s="74">
        <v>36.31449</v>
      </c>
      <c r="CU123" s="74">
        <v>4.44185</v>
      </c>
      <c r="CV123" s="74"/>
      <c r="CW123" s="74"/>
      <c r="CX123" s="75">
        <v>0.5</v>
      </c>
      <c r="CY123" s="75">
        <v>0.5909</v>
      </c>
      <c r="CZ123" s="75">
        <v>0.75</v>
      </c>
      <c r="DA123" s="75">
        <v>1</v>
      </c>
      <c r="DB123" s="75">
        <v>0.6666666666666666</v>
      </c>
      <c r="DC123" s="75">
        <v>0.625</v>
      </c>
      <c r="DD123" s="75">
        <v>0</v>
      </c>
      <c r="DE123" s="75">
        <v>0</v>
      </c>
      <c r="DF123" s="75">
        <v>1.0547307488677198</v>
      </c>
      <c r="DG123" s="75">
        <v>62.365062695539244</v>
      </c>
      <c r="DH123" s="76"/>
      <c r="DI123" s="76"/>
      <c r="DJ123" s="76"/>
      <c r="DK123" s="76">
        <v>0.03333333333333333</v>
      </c>
      <c r="DL123" s="76">
        <v>0.45</v>
      </c>
      <c r="DM123" s="76">
        <v>2.31</v>
      </c>
      <c r="DN123" s="76">
        <v>0.08</v>
      </c>
      <c r="DO123" s="76">
        <v>0.0828</v>
      </c>
      <c r="DP123" s="77">
        <v>42.1</v>
      </c>
      <c r="DQ123" s="77">
        <v>9.3</v>
      </c>
      <c r="DR123" s="77"/>
      <c r="DS123" s="77">
        <v>0.006897994366077122</v>
      </c>
      <c r="DT123" s="77">
        <v>3.325</v>
      </c>
      <c r="DU123" s="77"/>
    </row>
    <row r="124" spans="1:125" ht="14.25">
      <c r="A124" t="s">
        <v>212</v>
      </c>
      <c r="B124" s="51">
        <v>3</v>
      </c>
      <c r="C124" s="51" t="s">
        <v>230</v>
      </c>
      <c r="D124" s="51" t="s">
        <v>124</v>
      </c>
      <c r="F124" s="51" t="s">
        <v>128</v>
      </c>
      <c r="G124" s="52">
        <f t="shared" si="13"/>
        <v>58.93608055701007</v>
      </c>
      <c r="H124" s="53">
        <f t="shared" si="21"/>
        <v>49.434697475373824</v>
      </c>
      <c r="I124" s="53">
        <f t="shared" si="21"/>
        <v>61.09707024797465</v>
      </c>
      <c r="J124" s="53">
        <f t="shared" si="21"/>
        <v>73.12513024229995</v>
      </c>
      <c r="K124" s="53">
        <f t="shared" si="21"/>
        <v>45.52321241412931</v>
      </c>
      <c r="L124" s="53">
        <f t="shared" si="21"/>
        <v>65.50029240527265</v>
      </c>
      <c r="M124" s="53">
        <f t="shared" si="22"/>
        <v>5.553070332480818</v>
      </c>
      <c r="N124" s="53">
        <f t="shared" si="22"/>
        <v>3.150282712955177</v>
      </c>
      <c r="O124" s="53">
        <f t="shared" si="22"/>
        <v>9.593952626960945</v>
      </c>
      <c r="P124" s="53">
        <f t="shared" si="22"/>
        <v>6.193991873343597</v>
      </c>
      <c r="Q124" s="53">
        <f t="shared" si="22"/>
        <v>4.695729879447793</v>
      </c>
      <c r="R124" s="54">
        <f t="shared" si="16"/>
        <v>18.510234441602726</v>
      </c>
      <c r="S124" s="55">
        <f t="shared" si="17"/>
        <v>31.50282712955177</v>
      </c>
      <c r="T124" s="55">
        <f t="shared" si="18"/>
        <v>47.96976313480473</v>
      </c>
      <c r="U124" s="55">
        <f t="shared" si="19"/>
        <v>20.64663957781199</v>
      </c>
      <c r="V124" s="55">
        <f t="shared" si="20"/>
        <v>46.95729879447793</v>
      </c>
      <c r="W124" s="56">
        <v>0.35459</v>
      </c>
      <c r="X124" s="56">
        <v>0.12902</v>
      </c>
      <c r="Y124" s="56">
        <v>0.12765</v>
      </c>
      <c r="Z124" s="56"/>
      <c r="AA124" s="56">
        <v>0</v>
      </c>
      <c r="AB124" s="56">
        <v>0.13764</v>
      </c>
      <c r="AC124" s="57">
        <v>0</v>
      </c>
      <c r="AD124" s="58">
        <v>0.28301</v>
      </c>
      <c r="AE124" s="59">
        <v>0.92642</v>
      </c>
      <c r="AF124" s="59">
        <v>0.29467</v>
      </c>
      <c r="AG124" s="60">
        <v>0.2297</v>
      </c>
      <c r="AH124" s="60">
        <v>0.3747</v>
      </c>
      <c r="AI124" s="60">
        <v>1</v>
      </c>
      <c r="AJ124" s="60">
        <v>0.18519</v>
      </c>
      <c r="AK124" s="61">
        <v>1</v>
      </c>
      <c r="AL124" s="62">
        <v>0.75676</v>
      </c>
      <c r="AM124" s="62">
        <v>0.13998</v>
      </c>
      <c r="AN124" s="62">
        <v>0.78788</v>
      </c>
      <c r="AO124" s="63">
        <v>0.43245</v>
      </c>
      <c r="AP124" s="63">
        <v>0.68822</v>
      </c>
      <c r="AQ124" s="63"/>
      <c r="AR124" s="63">
        <v>0.24134</v>
      </c>
      <c r="AS124" s="63">
        <v>0.30909</v>
      </c>
      <c r="AT124" s="63">
        <v>0.2946</v>
      </c>
      <c r="AU124" s="63">
        <v>0.06068</v>
      </c>
      <c r="AV124" s="63">
        <v>0.17699</v>
      </c>
      <c r="AW124" s="60">
        <v>0.11864</v>
      </c>
      <c r="AX124" s="64">
        <v>1</v>
      </c>
      <c r="AY124" s="64">
        <v>0.61095</v>
      </c>
      <c r="AZ124" s="64">
        <v>0.625</v>
      </c>
      <c r="BA124" s="65">
        <v>1</v>
      </c>
      <c r="BB124" s="64">
        <v>1</v>
      </c>
      <c r="BC124" s="66">
        <v>0.625</v>
      </c>
      <c r="BD124" s="66">
        <v>0.5</v>
      </c>
      <c r="BE124" s="66">
        <v>0.7</v>
      </c>
      <c r="BF124" s="67"/>
      <c r="BG124" s="64">
        <v>0.29596</v>
      </c>
      <c r="BH124" s="64">
        <v>0.3217</v>
      </c>
      <c r="BI124" s="68">
        <v>0.27916</v>
      </c>
      <c r="BJ124" s="68">
        <v>0.19229</v>
      </c>
      <c r="BK124" s="68">
        <v>0.1947</v>
      </c>
      <c r="BL124" s="68">
        <v>0.46</v>
      </c>
      <c r="BM124" s="69"/>
      <c r="BN124" s="68">
        <v>0.14028</v>
      </c>
      <c r="BO124" s="68">
        <v>0.10066</v>
      </c>
      <c r="BP124" s="68">
        <v>0.0264</v>
      </c>
      <c r="BQ124" s="68">
        <v>0.03512</v>
      </c>
      <c r="BR124" s="70">
        <v>0.59817</v>
      </c>
      <c r="BS124" s="70">
        <v>0.96653</v>
      </c>
      <c r="BT124" s="70">
        <v>0.0397</v>
      </c>
      <c r="BU124" s="71"/>
      <c r="BV124" s="70">
        <v>0.01586</v>
      </c>
      <c r="BW124" s="70">
        <v>0.19667</v>
      </c>
      <c r="BX124" s="70">
        <v>0.23333</v>
      </c>
      <c r="BY124" s="72">
        <v>28.204</v>
      </c>
      <c r="BZ124" s="56">
        <v>0.03984588863123299</v>
      </c>
      <c r="CA124" s="56"/>
      <c r="CB124" s="73">
        <v>56.0216</v>
      </c>
      <c r="CC124" s="73">
        <v>0.1496868585899044</v>
      </c>
      <c r="CD124" s="73">
        <v>0</v>
      </c>
      <c r="CE124" s="74">
        <v>50.54249</v>
      </c>
      <c r="CF124" s="74">
        <v>0.98804</v>
      </c>
      <c r="CG124" s="74">
        <v>10.5</v>
      </c>
      <c r="CH124" s="74">
        <v>22.97</v>
      </c>
      <c r="CI124" s="74">
        <v>21.270244892704</v>
      </c>
      <c r="CJ124" s="74">
        <v>1</v>
      </c>
      <c r="CK124" s="74">
        <v>98</v>
      </c>
      <c r="CL124" s="74">
        <v>1</v>
      </c>
      <c r="CM124" s="74">
        <v>67</v>
      </c>
      <c r="CN124" s="74"/>
      <c r="CO124" s="74">
        <v>81.1</v>
      </c>
      <c r="CP124" s="74">
        <v>114.127004146576</v>
      </c>
      <c r="CQ124" s="74">
        <v>55.3048</v>
      </c>
      <c r="CR124" s="74">
        <v>8.85073</v>
      </c>
      <c r="CS124" s="74">
        <v>25.63352</v>
      </c>
      <c r="CT124" s="74">
        <v>24.98364</v>
      </c>
      <c r="CU124" s="74">
        <v>1.39963</v>
      </c>
      <c r="CV124" s="74">
        <v>8</v>
      </c>
      <c r="CW124" s="74">
        <v>3.5</v>
      </c>
      <c r="CX124" s="75">
        <v>1</v>
      </c>
      <c r="CY124" s="75">
        <v>0.6364</v>
      </c>
      <c r="CZ124" s="75">
        <v>0.625</v>
      </c>
      <c r="DA124" s="75">
        <v>1</v>
      </c>
      <c r="DB124" s="75">
        <v>1</v>
      </c>
      <c r="DC124" s="75">
        <v>0.625</v>
      </c>
      <c r="DD124" s="75">
        <v>0.5</v>
      </c>
      <c r="DE124" s="75">
        <v>0.7</v>
      </c>
      <c r="DF124" s="75">
        <v>3.4357735050772296</v>
      </c>
      <c r="DG124" s="75">
        <v>922.8158216846416</v>
      </c>
      <c r="DH124" s="76">
        <v>57.91</v>
      </c>
      <c r="DI124" s="76">
        <v>46.12</v>
      </c>
      <c r="DJ124" s="76">
        <v>71.21</v>
      </c>
      <c r="DK124" s="76">
        <v>0.38333333333333336</v>
      </c>
      <c r="DL124" s="76">
        <v>215.56</v>
      </c>
      <c r="DM124" s="76">
        <v>1.7</v>
      </c>
      <c r="DN124" s="76">
        <v>0.44</v>
      </c>
      <c r="DO124" s="76">
        <v>1.57816</v>
      </c>
      <c r="DP124" s="77">
        <v>73.6</v>
      </c>
      <c r="DQ124" s="77">
        <v>96.79</v>
      </c>
      <c r="DR124" s="77">
        <v>0.172670006752014</v>
      </c>
      <c r="DS124" s="77">
        <v>0.047349616593308906</v>
      </c>
      <c r="DT124" s="77">
        <v>19.05</v>
      </c>
      <c r="DU124" s="77">
        <v>7</v>
      </c>
    </row>
    <row r="125" spans="1:125" ht="14.25">
      <c r="A125" t="s">
        <v>213</v>
      </c>
      <c r="B125" s="51">
        <v>4</v>
      </c>
      <c r="C125" s="51" t="s">
        <v>230</v>
      </c>
      <c r="D125" s="51" t="s">
        <v>124</v>
      </c>
      <c r="F125" s="80" t="s">
        <v>102</v>
      </c>
      <c r="G125" s="52">
        <f t="shared" si="13"/>
        <v>66.03799824239216</v>
      </c>
      <c r="H125" s="53">
        <f t="shared" si="21"/>
        <v>58.88642188673088</v>
      </c>
      <c r="I125" s="53">
        <f t="shared" si="21"/>
        <v>70.87888070899557</v>
      </c>
      <c r="J125" s="53">
        <f t="shared" si="21"/>
        <v>56.55234365677991</v>
      </c>
      <c r="K125" s="53">
        <f t="shared" si="21"/>
        <v>91.78839635807044</v>
      </c>
      <c r="L125" s="53">
        <f t="shared" si="21"/>
        <v>52.08394860138409</v>
      </c>
      <c r="M125" s="53">
        <f t="shared" si="22"/>
        <v>8.18429283887468</v>
      </c>
      <c r="N125" s="53">
        <f t="shared" si="22"/>
        <v>4.245507547595133</v>
      </c>
      <c r="O125" s="53">
        <f t="shared" si="22"/>
        <v>4.728941141419109</v>
      </c>
      <c r="P125" s="53">
        <f t="shared" si="22"/>
        <v>15.12364244488634</v>
      </c>
      <c r="Q125" s="53">
        <f t="shared" si="22"/>
        <v>3.5693506735692524</v>
      </c>
      <c r="R125" s="54">
        <f t="shared" si="16"/>
        <v>27.280976129582267</v>
      </c>
      <c r="S125" s="55">
        <f t="shared" si="17"/>
        <v>42.455075475951325</v>
      </c>
      <c r="T125" s="55">
        <f t="shared" si="18"/>
        <v>23.644705707095547</v>
      </c>
      <c r="U125" s="55">
        <f t="shared" si="19"/>
        <v>50.41214148295447</v>
      </c>
      <c r="V125" s="55">
        <f t="shared" si="20"/>
        <v>35.69350673569252</v>
      </c>
      <c r="W125" s="56">
        <v>0.55905</v>
      </c>
      <c r="X125" s="56">
        <v>0.12547</v>
      </c>
      <c r="Y125" s="56">
        <v>0.0131</v>
      </c>
      <c r="Z125" s="56"/>
      <c r="AA125" s="56">
        <v>0</v>
      </c>
      <c r="AB125" s="56">
        <v>0.06371</v>
      </c>
      <c r="AC125" s="57">
        <v>0</v>
      </c>
      <c r="AD125" s="58">
        <v>0.94686</v>
      </c>
      <c r="AE125" s="59">
        <v>0.85118</v>
      </c>
      <c r="AF125" s="59">
        <v>0.22571</v>
      </c>
      <c r="AG125" s="60">
        <v>0.81707</v>
      </c>
      <c r="AH125" s="60">
        <v>0.31606</v>
      </c>
      <c r="AI125" s="60">
        <v>0.33333</v>
      </c>
      <c r="AJ125" s="60">
        <v>0.25926</v>
      </c>
      <c r="AK125" s="61">
        <v>1</v>
      </c>
      <c r="AL125" s="62">
        <v>0.64865</v>
      </c>
      <c r="AM125" s="62">
        <v>1</v>
      </c>
      <c r="AN125" s="62">
        <v>0.87991</v>
      </c>
      <c r="AO125" s="63">
        <v>0.38575</v>
      </c>
      <c r="AP125" s="63">
        <v>0.60633</v>
      </c>
      <c r="AQ125" s="63"/>
      <c r="AR125" s="63">
        <v>0.29232</v>
      </c>
      <c r="AS125" s="63">
        <v>0.10877</v>
      </c>
      <c r="AT125" s="63">
        <v>0.08598</v>
      </c>
      <c r="AU125" s="63">
        <v>0.00928</v>
      </c>
      <c r="AV125" s="63">
        <v>0.74558</v>
      </c>
      <c r="AW125" s="60">
        <v>0.37288</v>
      </c>
      <c r="AX125" s="64">
        <v>0.5</v>
      </c>
      <c r="AY125" s="64">
        <v>0.77749</v>
      </c>
      <c r="AZ125" s="64">
        <v>1</v>
      </c>
      <c r="BA125" s="65">
        <v>0</v>
      </c>
      <c r="BB125" s="64">
        <v>1</v>
      </c>
      <c r="BC125" s="66">
        <v>0.25</v>
      </c>
      <c r="BD125" s="66">
        <v>0</v>
      </c>
      <c r="BE125" s="66">
        <v>0</v>
      </c>
      <c r="BF125" s="67"/>
      <c r="BG125" s="64">
        <v>0.4032</v>
      </c>
      <c r="BH125" s="64">
        <v>0.30663</v>
      </c>
      <c r="BI125" s="68">
        <v>0.40983</v>
      </c>
      <c r="BJ125" s="68">
        <v>0.605</v>
      </c>
      <c r="BK125" s="68">
        <v>0.75323</v>
      </c>
      <c r="BL125" s="68">
        <v>0.48</v>
      </c>
      <c r="BM125" s="69"/>
      <c r="BN125" s="68">
        <v>0.00461</v>
      </c>
      <c r="BO125" s="68">
        <v>0.08828</v>
      </c>
      <c r="BP125" s="68">
        <v>0.04401</v>
      </c>
      <c r="BQ125" s="68">
        <v>0.07684</v>
      </c>
      <c r="BR125" s="70">
        <v>0.55403</v>
      </c>
      <c r="BS125" s="70">
        <v>1</v>
      </c>
      <c r="BT125" s="70">
        <v>0.04918</v>
      </c>
      <c r="BU125" s="71"/>
      <c r="BV125" s="70">
        <v>0.077</v>
      </c>
      <c r="BW125" s="70">
        <v>0.19957</v>
      </c>
      <c r="BX125" s="70">
        <v>0.53333</v>
      </c>
      <c r="BY125" s="72">
        <v>38.832</v>
      </c>
      <c r="BZ125" s="56">
        <v>0.03793788048125757</v>
      </c>
      <c r="CA125" s="56">
        <v>0.0230163470865141</v>
      </c>
      <c r="CB125" s="73">
        <v>30.6147</v>
      </c>
      <c r="CC125" s="73">
        <v>0.06970392302713237</v>
      </c>
      <c r="CD125" s="73">
        <v>0</v>
      </c>
      <c r="CE125" s="74">
        <v>96.25137</v>
      </c>
      <c r="CF125" s="74">
        <v>0.97581</v>
      </c>
      <c r="CG125" s="74">
        <v>8.3</v>
      </c>
      <c r="CH125" s="74">
        <v>81.70704245741089</v>
      </c>
      <c r="CI125" s="74">
        <v>17.9736352489895</v>
      </c>
      <c r="CJ125" s="74">
        <v>0.3333333333333333</v>
      </c>
      <c r="CK125" s="74">
        <v>126</v>
      </c>
      <c r="CL125" s="74">
        <v>1</v>
      </c>
      <c r="CM125" s="74">
        <v>63</v>
      </c>
      <c r="CN125" s="74">
        <v>7.97</v>
      </c>
      <c r="CO125" s="74">
        <v>89.3</v>
      </c>
      <c r="CP125" s="74">
        <v>104.714000225067</v>
      </c>
      <c r="CQ125" s="74">
        <v>52.10256</v>
      </c>
      <c r="CR125" s="74">
        <v>10.70997</v>
      </c>
      <c r="CS125" s="74">
        <v>9.02033</v>
      </c>
      <c r="CT125" s="74">
        <v>11.92302</v>
      </c>
      <c r="CU125" s="74">
        <v>0.24649</v>
      </c>
      <c r="CV125" s="74">
        <v>33.7</v>
      </c>
      <c r="CW125" s="74">
        <v>11</v>
      </c>
      <c r="CX125" s="75">
        <v>0.5</v>
      </c>
      <c r="CY125" s="75">
        <v>0.7726999999999999</v>
      </c>
      <c r="CZ125" s="75">
        <v>1</v>
      </c>
      <c r="DA125" s="75">
        <v>0</v>
      </c>
      <c r="DB125" s="75">
        <v>1</v>
      </c>
      <c r="DC125" s="75">
        <v>0.25</v>
      </c>
      <c r="DD125" s="75">
        <v>0</v>
      </c>
      <c r="DE125" s="75">
        <v>0</v>
      </c>
      <c r="DF125" s="75">
        <v>4.68044402701869</v>
      </c>
      <c r="DG125" s="75">
        <v>881.5824464079631</v>
      </c>
      <c r="DH125" s="76"/>
      <c r="DI125" s="76"/>
      <c r="DJ125" s="76"/>
      <c r="DK125" s="76">
        <v>0.4</v>
      </c>
      <c r="DL125" s="76">
        <v>7.08</v>
      </c>
      <c r="DM125" s="76">
        <v>1.55</v>
      </c>
      <c r="DN125" s="76">
        <v>0.7</v>
      </c>
      <c r="DO125" s="76">
        <v>3.43011</v>
      </c>
      <c r="DP125" s="77">
        <v>70.7</v>
      </c>
      <c r="DQ125" s="77">
        <v>100</v>
      </c>
      <c r="DR125" s="77">
        <v>0.210840001702309</v>
      </c>
      <c r="DS125" s="77">
        <v>0.22619146353416622</v>
      </c>
      <c r="DT125" s="77">
        <v>19.33</v>
      </c>
      <c r="DU125" s="77">
        <v>16</v>
      </c>
    </row>
    <row r="126" spans="1:125" ht="14.25">
      <c r="A126" t="s">
        <v>214</v>
      </c>
      <c r="B126" s="51">
        <v>4</v>
      </c>
      <c r="C126" s="51" t="s">
        <v>230</v>
      </c>
      <c r="D126" s="51" t="s">
        <v>84</v>
      </c>
      <c r="F126" s="80" t="s">
        <v>102</v>
      </c>
      <c r="G126" s="52">
        <f t="shared" si="13"/>
        <v>59.16200563445197</v>
      </c>
      <c r="H126" s="53">
        <f t="shared" si="21"/>
        <v>65.89639294665407</v>
      </c>
      <c r="I126" s="53">
        <f t="shared" si="21"/>
        <v>86.8752445771841</v>
      </c>
      <c r="J126" s="53">
        <f t="shared" si="21"/>
        <v>53.8104055490464</v>
      </c>
      <c r="K126" s="53">
        <f t="shared" si="21"/>
        <v>56.29924780905851</v>
      </c>
      <c r="L126" s="53">
        <f t="shared" si="21"/>
        <v>32.92873729031676</v>
      </c>
      <c r="M126" s="53">
        <f t="shared" si="22"/>
        <v>10.135766751918158</v>
      </c>
      <c r="N126" s="53">
        <f t="shared" si="22"/>
        <v>6.036547666619161</v>
      </c>
      <c r="O126" s="53">
        <f t="shared" si="22"/>
        <v>3.9240336312709134</v>
      </c>
      <c r="P126" s="53">
        <f t="shared" si="22"/>
        <v>8.273876192832962</v>
      </c>
      <c r="Q126" s="53">
        <f t="shared" si="22"/>
        <v>1.9611605421608658</v>
      </c>
      <c r="R126" s="54">
        <f t="shared" si="16"/>
        <v>33.785889173060525</v>
      </c>
      <c r="S126" s="55">
        <f t="shared" si="17"/>
        <v>60.36547666619161</v>
      </c>
      <c r="T126" s="55">
        <f t="shared" si="18"/>
        <v>19.620168156354566</v>
      </c>
      <c r="U126" s="55">
        <f t="shared" si="19"/>
        <v>27.57958730944321</v>
      </c>
      <c r="V126" s="55">
        <f t="shared" si="20"/>
        <v>19.611605421608658</v>
      </c>
      <c r="W126" s="56">
        <v>0.67128</v>
      </c>
      <c r="X126" s="56">
        <v>0.12489</v>
      </c>
      <c r="Y126" s="56">
        <v>0.22906</v>
      </c>
      <c r="Z126" s="56"/>
      <c r="AA126" s="56">
        <v>0</v>
      </c>
      <c r="AB126" s="56">
        <v>0.18258</v>
      </c>
      <c r="AC126" s="57">
        <v>0</v>
      </c>
      <c r="AD126" s="58">
        <v>0.69125</v>
      </c>
      <c r="AE126" s="59">
        <v>1</v>
      </c>
      <c r="AF126" s="59">
        <v>0.4063</v>
      </c>
      <c r="AG126" s="60">
        <v>0.523</v>
      </c>
      <c r="AH126" s="60">
        <v>0.44689</v>
      </c>
      <c r="AI126" s="60">
        <v>1</v>
      </c>
      <c r="AJ126" s="60">
        <v>0.88889</v>
      </c>
      <c r="AK126" s="61">
        <v>1</v>
      </c>
      <c r="AL126" s="62">
        <v>0.72973</v>
      </c>
      <c r="AM126" s="62">
        <v>0.25286</v>
      </c>
      <c r="AN126" s="62">
        <v>0.95398</v>
      </c>
      <c r="AO126" s="63">
        <v>0.49474</v>
      </c>
      <c r="AP126" s="63">
        <v>0.77228</v>
      </c>
      <c r="AQ126" s="63"/>
      <c r="AR126" s="63">
        <v>0.04356</v>
      </c>
      <c r="AS126" s="63">
        <v>0.11424</v>
      </c>
      <c r="AT126" s="63">
        <v>0.15464</v>
      </c>
      <c r="AU126" s="63">
        <v>0.00196</v>
      </c>
      <c r="AV126" s="63">
        <v>0.04867</v>
      </c>
      <c r="AW126" s="60">
        <v>0.03458</v>
      </c>
      <c r="AX126" s="64">
        <v>0.5</v>
      </c>
      <c r="AY126" s="64">
        <v>0.88856</v>
      </c>
      <c r="AZ126" s="64">
        <v>1</v>
      </c>
      <c r="BA126" s="65">
        <v>0</v>
      </c>
      <c r="BB126" s="64">
        <v>1</v>
      </c>
      <c r="BC126" s="66">
        <v>0.25</v>
      </c>
      <c r="BD126" s="66">
        <v>0</v>
      </c>
      <c r="BE126" s="66">
        <v>0</v>
      </c>
      <c r="BF126" s="67"/>
      <c r="BG126" s="64">
        <v>0.13538</v>
      </c>
      <c r="BH126" s="64">
        <v>0.70124</v>
      </c>
      <c r="BI126" s="68">
        <v>0.32728</v>
      </c>
      <c r="BJ126" s="68">
        <v>0.45387</v>
      </c>
      <c r="BK126" s="68">
        <v>0.7014</v>
      </c>
      <c r="BL126" s="68">
        <v>0.62001</v>
      </c>
      <c r="BM126" s="69"/>
      <c r="BN126" s="68">
        <v>0.00674</v>
      </c>
      <c r="BO126" s="68">
        <v>0.19261</v>
      </c>
      <c r="BP126" s="68">
        <v>0.09415</v>
      </c>
      <c r="BQ126" s="68">
        <v>0.57497</v>
      </c>
      <c r="BR126" s="70">
        <v>0.92846</v>
      </c>
      <c r="BS126" s="70">
        <v>1</v>
      </c>
      <c r="BT126" s="70">
        <v>0.0983</v>
      </c>
      <c r="BU126" s="71"/>
      <c r="BV126" s="70">
        <v>0.72809</v>
      </c>
      <c r="BW126" s="70">
        <v>0.40377</v>
      </c>
      <c r="BX126" s="70">
        <v>0.6</v>
      </c>
      <c r="BY126" s="72">
        <v>44.666</v>
      </c>
      <c r="BZ126" s="56">
        <v>0.03762636645926565</v>
      </c>
      <c r="CA126" s="56"/>
      <c r="CB126" s="73">
        <v>89.1842</v>
      </c>
      <c r="CC126" s="73">
        <v>0.19831039226547156</v>
      </c>
      <c r="CD126" s="73">
        <v>0</v>
      </c>
      <c r="CE126" s="74">
        <v>78.6516</v>
      </c>
      <c r="CF126" s="74">
        <v>1.01364</v>
      </c>
      <c r="CG126" s="74"/>
      <c r="CH126" s="74">
        <v>52.3</v>
      </c>
      <c r="CI126" s="74"/>
      <c r="CJ126" s="74">
        <v>1</v>
      </c>
      <c r="CK126" s="74">
        <v>364</v>
      </c>
      <c r="CL126" s="74">
        <v>1</v>
      </c>
      <c r="CM126" s="74">
        <v>66</v>
      </c>
      <c r="CN126" s="74">
        <v>2.09</v>
      </c>
      <c r="CO126" s="74">
        <v>95.9</v>
      </c>
      <c r="CP126" s="74">
        <v>126.681995391846</v>
      </c>
      <c r="CQ126" s="74"/>
      <c r="CR126" s="74">
        <v>1.63847</v>
      </c>
      <c r="CS126" s="74">
        <v>9.47456</v>
      </c>
      <c r="CT126" s="74"/>
      <c r="CU126" s="74">
        <v>0.08227</v>
      </c>
      <c r="CV126" s="74">
        <v>2.2</v>
      </c>
      <c r="CW126" s="74"/>
      <c r="CX126" s="75">
        <v>0.5</v>
      </c>
      <c r="CY126" s="75">
        <v>0.8636</v>
      </c>
      <c r="CZ126" s="75">
        <v>1</v>
      </c>
      <c r="DA126" s="75">
        <v>0</v>
      </c>
      <c r="DB126" s="75">
        <v>1</v>
      </c>
      <c r="DC126" s="75">
        <v>0.25</v>
      </c>
      <c r="DD126" s="75">
        <v>0</v>
      </c>
      <c r="DE126" s="75">
        <v>0</v>
      </c>
      <c r="DF126" s="75">
        <v>1.571950393693924</v>
      </c>
      <c r="DG126" s="75">
        <v>1961.0968617619924</v>
      </c>
      <c r="DH126" s="76">
        <v>60.72</v>
      </c>
      <c r="DI126" s="76">
        <v>61.6</v>
      </c>
      <c r="DJ126" s="76">
        <v>88.23</v>
      </c>
      <c r="DK126" s="76">
        <v>0.5166666666666667</v>
      </c>
      <c r="DL126" s="76">
        <v>10.36</v>
      </c>
      <c r="DM126" s="76"/>
      <c r="DN126" s="76"/>
      <c r="DO126" s="76">
        <v>25.5441</v>
      </c>
      <c r="DP126" s="77">
        <v>95.3</v>
      </c>
      <c r="DQ126" s="77">
        <v>100</v>
      </c>
      <c r="DR126" s="77">
        <v>0.408639997243881</v>
      </c>
      <c r="DS126" s="77">
        <v>2.1307309662478695</v>
      </c>
      <c r="DT126" s="77">
        <v>39.03</v>
      </c>
      <c r="DU126" s="77">
        <v>18</v>
      </c>
    </row>
    <row r="127" spans="1:125" ht="14.25">
      <c r="A127" t="s">
        <v>215</v>
      </c>
      <c r="B127" s="51">
        <v>2</v>
      </c>
      <c r="C127" s="51" t="s">
        <v>167</v>
      </c>
      <c r="D127" s="51" t="s">
        <v>135</v>
      </c>
      <c r="F127" s="51" t="s">
        <v>147</v>
      </c>
      <c r="G127" s="52">
        <f t="shared" si="13"/>
        <v>53.12410540669888</v>
      </c>
      <c r="H127" s="53">
        <f t="shared" si="21"/>
        <v>43.33414280549712</v>
      </c>
      <c r="I127" s="53">
        <f t="shared" si="21"/>
        <v>33.5357949653185</v>
      </c>
      <c r="J127" s="53">
        <f t="shared" si="21"/>
        <v>67.57993234053825</v>
      </c>
      <c r="K127" s="53">
        <f t="shared" si="21"/>
        <v>78.38440045138763</v>
      </c>
      <c r="L127" s="53">
        <f t="shared" si="21"/>
        <v>42.78625647075291</v>
      </c>
      <c r="M127" s="53">
        <f t="shared" si="22"/>
        <v>3.854764705882352</v>
      </c>
      <c r="N127" s="53">
        <f t="shared" si="22"/>
        <v>0.0643720541666637</v>
      </c>
      <c r="O127" s="53">
        <f t="shared" si="22"/>
        <v>7.966136366704271</v>
      </c>
      <c r="P127" s="53">
        <f t="shared" si="22"/>
        <v>12.536535045635599</v>
      </c>
      <c r="Q127" s="53">
        <f t="shared" si="22"/>
        <v>2.7887559577743204</v>
      </c>
      <c r="R127" s="54">
        <f t="shared" si="16"/>
        <v>12.849215686274507</v>
      </c>
      <c r="S127" s="55">
        <f t="shared" si="17"/>
        <v>0.643720541666637</v>
      </c>
      <c r="T127" s="55">
        <f t="shared" si="18"/>
        <v>39.83068183352135</v>
      </c>
      <c r="U127" s="55">
        <f t="shared" si="19"/>
        <v>41.78845015211866</v>
      </c>
      <c r="V127" s="55">
        <f t="shared" si="20"/>
        <v>27.887559577743204</v>
      </c>
      <c r="W127" s="56">
        <v>0.18803</v>
      </c>
      <c r="X127" s="56">
        <v>0.12361</v>
      </c>
      <c r="Y127" s="56">
        <v>0.04427</v>
      </c>
      <c r="Z127" s="56"/>
      <c r="AA127" s="56">
        <v>0</v>
      </c>
      <c r="AB127" s="56">
        <v>0.01355</v>
      </c>
      <c r="AC127" s="57">
        <v>0</v>
      </c>
      <c r="AD127" s="58">
        <v>0.43586</v>
      </c>
      <c r="AE127" s="59">
        <v>0.83659</v>
      </c>
      <c r="AF127" s="59">
        <v>0.02508</v>
      </c>
      <c r="AG127" s="60">
        <v>0.05</v>
      </c>
      <c r="AH127" s="60">
        <v>0</v>
      </c>
      <c r="AI127" s="60">
        <v>0.66667</v>
      </c>
      <c r="AJ127" s="60">
        <v>0.16667</v>
      </c>
      <c r="AK127" s="61">
        <v>1</v>
      </c>
      <c r="AL127" s="62">
        <v>0.62162</v>
      </c>
      <c r="AM127" s="62">
        <v>0.05972</v>
      </c>
      <c r="AN127" s="62">
        <v>0.35354</v>
      </c>
      <c r="AO127" s="63">
        <v>0.17061</v>
      </c>
      <c r="AP127" s="63">
        <v>0.33532</v>
      </c>
      <c r="AQ127" s="63"/>
      <c r="AR127" s="63">
        <v>0.04297</v>
      </c>
      <c r="AS127" s="63">
        <v>0.34476</v>
      </c>
      <c r="AT127" s="63">
        <v>0.64509</v>
      </c>
      <c r="AU127" s="63">
        <v>0.22585</v>
      </c>
      <c r="AV127" s="63">
        <v>0.20575</v>
      </c>
      <c r="AW127" s="60">
        <v>0.36949</v>
      </c>
      <c r="AX127" s="64">
        <v>0.5</v>
      </c>
      <c r="AY127" s="64">
        <v>0.44428</v>
      </c>
      <c r="AZ127" s="64">
        <v>1</v>
      </c>
      <c r="BA127" s="65">
        <v>1</v>
      </c>
      <c r="BB127" s="64">
        <v>1</v>
      </c>
      <c r="BC127" s="66">
        <v>0.5</v>
      </c>
      <c r="BD127" s="66">
        <v>0</v>
      </c>
      <c r="BE127" s="66">
        <v>0</v>
      </c>
      <c r="BF127" s="67"/>
      <c r="BG127" s="64">
        <v>0.13766</v>
      </c>
      <c r="BH127" s="64">
        <v>0.45481</v>
      </c>
      <c r="BI127" s="68">
        <v>0.40538</v>
      </c>
      <c r="BJ127" s="68">
        <v>0.48986</v>
      </c>
      <c r="BK127" s="68">
        <v>0.46055</v>
      </c>
      <c r="BL127" s="68">
        <v>0.38001</v>
      </c>
      <c r="BM127" s="69"/>
      <c r="BN127" s="68">
        <v>0.00705</v>
      </c>
      <c r="BO127" s="68">
        <v>0.0396</v>
      </c>
      <c r="BP127" s="68">
        <v>0.00406</v>
      </c>
      <c r="BQ127" s="68">
        <v>0.00664</v>
      </c>
      <c r="BR127" s="70">
        <v>0.47641</v>
      </c>
      <c r="BS127" s="70">
        <v>0.28154</v>
      </c>
      <c r="BT127" s="70">
        <v>0.13912</v>
      </c>
      <c r="BU127" s="71"/>
      <c r="BV127" s="70">
        <v>0.09477</v>
      </c>
      <c r="BW127" s="70">
        <v>0.01486</v>
      </c>
      <c r="BX127" s="70">
        <v>0.03333</v>
      </c>
      <c r="BY127" s="72">
        <v>19.546</v>
      </c>
      <c r="BZ127" s="56">
        <v>0.036935842479901296</v>
      </c>
      <c r="CA127" s="56"/>
      <c r="CB127" s="73">
        <v>26.8377</v>
      </c>
      <c r="CC127" s="73">
        <v>0.015436552593589052</v>
      </c>
      <c r="CD127" s="73">
        <v>0</v>
      </c>
      <c r="CE127" s="74">
        <v>61.06675</v>
      </c>
      <c r="CF127" s="74">
        <v>0.97344</v>
      </c>
      <c r="CG127" s="74">
        <v>1.9</v>
      </c>
      <c r="CH127" s="74">
        <v>5</v>
      </c>
      <c r="CI127" s="74">
        <v>0.206121230634836</v>
      </c>
      <c r="CJ127" s="74">
        <v>0.6666666666666666</v>
      </c>
      <c r="CK127" s="74">
        <v>91</v>
      </c>
      <c r="CL127" s="74">
        <v>1</v>
      </c>
      <c r="CM127" s="74">
        <v>62</v>
      </c>
      <c r="CN127" s="74">
        <v>0.57</v>
      </c>
      <c r="CO127" s="74">
        <v>42.4</v>
      </c>
      <c r="CP127" s="74">
        <v>61.3499999046326</v>
      </c>
      <c r="CQ127" s="74">
        <v>41.5048</v>
      </c>
      <c r="CR127" s="74">
        <v>1.61708</v>
      </c>
      <c r="CS127" s="74">
        <v>28.59203</v>
      </c>
      <c r="CT127" s="74">
        <v>46.92711</v>
      </c>
      <c r="CU127" s="74">
        <v>5.10526</v>
      </c>
      <c r="CV127" s="74">
        <v>9.3</v>
      </c>
      <c r="CW127" s="74">
        <v>10.899997711181705</v>
      </c>
      <c r="CX127" s="75">
        <v>0.5</v>
      </c>
      <c r="CY127" s="75">
        <v>0.5</v>
      </c>
      <c r="CZ127" s="75">
        <v>1</v>
      </c>
      <c r="DA127" s="75">
        <v>1</v>
      </c>
      <c r="DB127" s="75">
        <v>1</v>
      </c>
      <c r="DC127" s="75">
        <v>0.5</v>
      </c>
      <c r="DD127" s="75">
        <v>0</v>
      </c>
      <c r="DE127" s="75">
        <v>0</v>
      </c>
      <c r="DF127" s="75">
        <v>1.5985005565591057</v>
      </c>
      <c r="DG127" s="75">
        <v>1286.946221255454</v>
      </c>
      <c r="DH127" s="76">
        <v>65.28</v>
      </c>
      <c r="DI127" s="76">
        <v>63.73</v>
      </c>
      <c r="DJ127" s="76">
        <v>80.14</v>
      </c>
      <c r="DK127" s="76">
        <v>0.31666666666666665</v>
      </c>
      <c r="DL127" s="76">
        <v>10.84</v>
      </c>
      <c r="DM127" s="76">
        <v>0.96</v>
      </c>
      <c r="DN127" s="76">
        <v>0.11</v>
      </c>
      <c r="DO127" s="76">
        <v>0.31359</v>
      </c>
      <c r="DP127" s="77">
        <v>65.6</v>
      </c>
      <c r="DQ127" s="77">
        <v>31.1</v>
      </c>
      <c r="DR127" s="77"/>
      <c r="DS127" s="77">
        <v>0.2781600919025087</v>
      </c>
      <c r="DT127" s="77">
        <v>1.511</v>
      </c>
      <c r="DU127" s="77">
        <v>1</v>
      </c>
    </row>
    <row r="128" spans="1:125" ht="14.25">
      <c r="A128" t="s">
        <v>216</v>
      </c>
      <c r="B128" s="51">
        <v>5</v>
      </c>
      <c r="C128" s="51" t="s">
        <v>231</v>
      </c>
      <c r="D128" s="51" t="s">
        <v>130</v>
      </c>
      <c r="F128" s="51" t="s">
        <v>131</v>
      </c>
      <c r="G128" s="52">
        <f t="shared" si="13"/>
        <v>49.12060456419753</v>
      </c>
      <c r="H128" s="53">
        <f t="shared" si="21"/>
        <v>45.721412276924674</v>
      </c>
      <c r="I128" s="53">
        <f t="shared" si="21"/>
        <v>9.818216003668649</v>
      </c>
      <c r="J128" s="53">
        <f t="shared" si="21"/>
        <v>79.14453543859763</v>
      </c>
      <c r="K128" s="53">
        <f t="shared" si="21"/>
        <v>68.071292056879</v>
      </c>
      <c r="L128" s="53">
        <f t="shared" si="21"/>
        <v>42.84756704491768</v>
      </c>
      <c r="M128" s="53">
        <f t="shared" si="22"/>
        <v>4.519345780051151</v>
      </c>
      <c r="N128" s="53">
        <f t="shared" si="22"/>
        <v>-2.59117740672751</v>
      </c>
      <c r="O128" s="53">
        <f t="shared" si="22"/>
        <v>11.36097444100547</v>
      </c>
      <c r="P128" s="53">
        <f t="shared" si="22"/>
        <v>10.546000340726753</v>
      </c>
      <c r="Q128" s="53">
        <f t="shared" si="22"/>
        <v>2.7939033330092675</v>
      </c>
      <c r="R128" s="54">
        <f t="shared" si="16"/>
        <v>15.064485933503835</v>
      </c>
      <c r="S128" s="55">
        <f t="shared" si="17"/>
        <v>-25.9117740672751</v>
      </c>
      <c r="T128" s="55">
        <f t="shared" si="18"/>
        <v>56.804872205027344</v>
      </c>
      <c r="U128" s="55">
        <f t="shared" si="19"/>
        <v>35.153334469089174</v>
      </c>
      <c r="V128" s="55">
        <f t="shared" si="20"/>
        <v>27.939033330092677</v>
      </c>
      <c r="W128" s="56">
        <v>0.21164</v>
      </c>
      <c r="X128" s="56">
        <v>0.12328</v>
      </c>
      <c r="Y128" s="56">
        <v>0.18468</v>
      </c>
      <c r="Z128" s="56"/>
      <c r="AA128" s="56">
        <v>0</v>
      </c>
      <c r="AB128" s="56">
        <v>0.08414</v>
      </c>
      <c r="AC128" s="57">
        <v>0</v>
      </c>
      <c r="AD128" s="58">
        <v>0.81968</v>
      </c>
      <c r="AE128" s="59">
        <v>0.57044</v>
      </c>
      <c r="AF128" s="59">
        <v>0.02821</v>
      </c>
      <c r="AG128" s="60">
        <v>0.077</v>
      </c>
      <c r="AH128" s="60">
        <v>0.15373</v>
      </c>
      <c r="AI128" s="60">
        <v>0.33333</v>
      </c>
      <c r="AJ128" s="60">
        <v>0.18519</v>
      </c>
      <c r="AK128" s="61">
        <v>0</v>
      </c>
      <c r="AL128" s="62">
        <v>0.18919</v>
      </c>
      <c r="AM128" s="62">
        <v>0.20457</v>
      </c>
      <c r="AN128" s="62">
        <v>0.13019</v>
      </c>
      <c r="AO128" s="63">
        <v>0.17599</v>
      </c>
      <c r="AP128" s="63">
        <v>0.29903</v>
      </c>
      <c r="AQ128" s="63"/>
      <c r="AR128" s="63">
        <v>0.59207</v>
      </c>
      <c r="AS128" s="63">
        <v>0.24973</v>
      </c>
      <c r="AT128" s="63">
        <v>0.55044</v>
      </c>
      <c r="AU128" s="63">
        <v>0.93062</v>
      </c>
      <c r="AV128" s="63">
        <v>0.43363</v>
      </c>
      <c r="AW128" s="60">
        <v>0.35819</v>
      </c>
      <c r="AX128" s="64">
        <v>0.5</v>
      </c>
      <c r="AY128" s="64">
        <v>0.38869</v>
      </c>
      <c r="AZ128" s="64">
        <v>0.625</v>
      </c>
      <c r="BA128" s="65">
        <v>1</v>
      </c>
      <c r="BB128" s="64">
        <v>1</v>
      </c>
      <c r="BC128" s="66">
        <v>0.75</v>
      </c>
      <c r="BD128" s="66">
        <v>0</v>
      </c>
      <c r="BE128" s="66">
        <v>0</v>
      </c>
      <c r="BF128" s="67"/>
      <c r="BG128" s="64">
        <v>0.12948</v>
      </c>
      <c r="BH128" s="64">
        <v>0.01855</v>
      </c>
      <c r="BI128" s="68">
        <v>0.15296</v>
      </c>
      <c r="BJ128" s="68">
        <v>0.4557</v>
      </c>
      <c r="BK128" s="68">
        <v>0.42765</v>
      </c>
      <c r="BL128" s="68">
        <v>0.52</v>
      </c>
      <c r="BM128" s="69"/>
      <c r="BN128" s="68">
        <v>0.00442</v>
      </c>
      <c r="BO128" s="68">
        <v>0.06353</v>
      </c>
      <c r="BP128" s="68">
        <v>0.0149</v>
      </c>
      <c r="BQ128" s="68">
        <v>0.0067</v>
      </c>
      <c r="BR128" s="70">
        <v>0.50989</v>
      </c>
      <c r="BS128" s="70">
        <v>0.57143</v>
      </c>
      <c r="BT128" s="70">
        <v>0.08583</v>
      </c>
      <c r="BU128" s="71"/>
      <c r="BV128" s="70">
        <v>0.00454</v>
      </c>
      <c r="BW128" s="70">
        <v>0.21201</v>
      </c>
      <c r="BX128" s="70">
        <v>0.28</v>
      </c>
      <c r="BY128" s="72">
        <v>20.773</v>
      </c>
      <c r="BZ128" s="56">
        <v>0.03675729295936298</v>
      </c>
      <c r="CA128" s="56">
        <v>0.276021422071429</v>
      </c>
      <c r="CB128" s="73"/>
      <c r="CC128" s="73">
        <v>0.09180895181427787</v>
      </c>
      <c r="CD128" s="73">
        <v>0</v>
      </c>
      <c r="CE128" s="74">
        <v>87.49461</v>
      </c>
      <c r="CF128" s="74">
        <v>0.93018</v>
      </c>
      <c r="CG128" s="74">
        <v>2</v>
      </c>
      <c r="CH128" s="74">
        <v>7.7</v>
      </c>
      <c r="CI128" s="74"/>
      <c r="CJ128" s="74">
        <v>0.3333333333333333</v>
      </c>
      <c r="CK128" s="74">
        <v>98</v>
      </c>
      <c r="CL128" s="74">
        <v>0</v>
      </c>
      <c r="CM128" s="74">
        <v>46</v>
      </c>
      <c r="CN128" s="74">
        <v>1.71</v>
      </c>
      <c r="CO128" s="74">
        <v>22.5</v>
      </c>
      <c r="CP128" s="74">
        <v>62.4350011348724</v>
      </c>
      <c r="CQ128" s="74"/>
      <c r="CR128" s="74">
        <v>21.6408</v>
      </c>
      <c r="CS128" s="74">
        <v>20.71104</v>
      </c>
      <c r="CT128" s="74">
        <v>41.00117</v>
      </c>
      <c r="CU128" s="74">
        <v>20.91635</v>
      </c>
      <c r="CV128" s="74"/>
      <c r="CW128" s="74"/>
      <c r="CX128" s="75">
        <v>0.5</v>
      </c>
      <c r="CY128" s="75">
        <v>0.4545</v>
      </c>
      <c r="CZ128" s="75">
        <v>0.625</v>
      </c>
      <c r="DA128" s="75">
        <v>1</v>
      </c>
      <c r="DB128" s="75">
        <v>1</v>
      </c>
      <c r="DC128" s="75">
        <v>0.75</v>
      </c>
      <c r="DD128" s="75">
        <v>0</v>
      </c>
      <c r="DE128" s="75">
        <v>0</v>
      </c>
      <c r="DF128" s="75">
        <v>1.5034805221759384</v>
      </c>
      <c r="DG128" s="75">
        <v>93.49916203581193</v>
      </c>
      <c r="DH128" s="76"/>
      <c r="DI128" s="76"/>
      <c r="DJ128" s="76"/>
      <c r="DK128" s="76">
        <v>0.43333333333333335</v>
      </c>
      <c r="DL128" s="76">
        <v>6.79</v>
      </c>
      <c r="DM128" s="76">
        <v>1.25</v>
      </c>
      <c r="DN128" s="76">
        <v>0.27</v>
      </c>
      <c r="DO128" s="76">
        <v>0.3163</v>
      </c>
      <c r="DP128" s="77">
        <v>67.8</v>
      </c>
      <c r="DQ128" s="77">
        <v>58.9</v>
      </c>
      <c r="DR128" s="77"/>
      <c r="DS128" s="77">
        <v>0.014225180972358554</v>
      </c>
      <c r="DT128" s="77">
        <v>20.53</v>
      </c>
      <c r="DU128" s="77"/>
    </row>
    <row r="129" spans="1:125" ht="14.25">
      <c r="A129" t="s">
        <v>217</v>
      </c>
      <c r="B129" s="51">
        <v>2</v>
      </c>
      <c r="C129" s="51" t="s">
        <v>231</v>
      </c>
      <c r="D129" s="51" t="s">
        <v>135</v>
      </c>
      <c r="F129" s="51" t="s">
        <v>157</v>
      </c>
      <c r="G129" s="52">
        <f t="shared" si="13"/>
        <v>52.67508923454748</v>
      </c>
      <c r="H129" s="53">
        <f t="shared" si="21"/>
        <v>47.586737110497104</v>
      </c>
      <c r="I129" s="53">
        <f t="shared" si="21"/>
        <v>42.07690326380514</v>
      </c>
      <c r="J129" s="53">
        <f t="shared" si="21"/>
        <v>39.24524557598898</v>
      </c>
      <c r="K129" s="53">
        <f t="shared" si="21"/>
        <v>49.83756276960554</v>
      </c>
      <c r="L129" s="53">
        <f t="shared" si="21"/>
        <v>84.62899745284061</v>
      </c>
      <c r="M129" s="53">
        <f t="shared" si="22"/>
        <v>5.038625063938618</v>
      </c>
      <c r="N129" s="53">
        <f t="shared" si="22"/>
        <v>1.0206811097477397</v>
      </c>
      <c r="O129" s="53">
        <f t="shared" si="22"/>
        <v>-0.3516305844011841</v>
      </c>
      <c r="P129" s="53">
        <f t="shared" si="22"/>
        <v>7.026705327250856</v>
      </c>
      <c r="Q129" s="53">
        <f t="shared" si="22"/>
        <v>6.301694657625252</v>
      </c>
      <c r="R129" s="54">
        <f t="shared" si="16"/>
        <v>16.795416879795393</v>
      </c>
      <c r="S129" s="55">
        <f t="shared" si="17"/>
        <v>10.206811097477397</v>
      </c>
      <c r="T129" s="55">
        <f t="shared" si="18"/>
        <v>-1.7581529220059204</v>
      </c>
      <c r="U129" s="55">
        <f t="shared" si="19"/>
        <v>23.422351090836187</v>
      </c>
      <c r="V129" s="55">
        <f t="shared" si="20"/>
        <v>63.01694657625252</v>
      </c>
      <c r="W129" s="56">
        <v>0.33506</v>
      </c>
      <c r="X129" s="56">
        <v>0.12311</v>
      </c>
      <c r="Y129" s="56">
        <v>0.04427</v>
      </c>
      <c r="Z129" s="56"/>
      <c r="AA129" s="56">
        <v>0</v>
      </c>
      <c r="AB129" s="56">
        <v>0.09477</v>
      </c>
      <c r="AC129" s="57">
        <v>0</v>
      </c>
      <c r="AD129" s="58">
        <v>0.70489</v>
      </c>
      <c r="AE129" s="59">
        <v>1</v>
      </c>
      <c r="AF129" s="59">
        <v>0.12853</v>
      </c>
      <c r="AG129" s="60">
        <v>0.032</v>
      </c>
      <c r="AH129" s="60">
        <v>0.26832</v>
      </c>
      <c r="AI129" s="60">
        <v>0.66667</v>
      </c>
      <c r="AJ129" s="60">
        <v>0.17845</v>
      </c>
      <c r="AK129" s="61">
        <v>1</v>
      </c>
      <c r="AL129" s="62">
        <v>0.54054</v>
      </c>
      <c r="AM129" s="62">
        <v>0.20584</v>
      </c>
      <c r="AN129" s="62">
        <v>0.44332</v>
      </c>
      <c r="AO129" s="63">
        <v>0.20783</v>
      </c>
      <c r="AP129" s="63">
        <v>0.61138</v>
      </c>
      <c r="AQ129" s="63"/>
      <c r="AR129" s="63">
        <v>0.25462</v>
      </c>
      <c r="AS129" s="63">
        <v>0.14013</v>
      </c>
      <c r="AT129" s="63">
        <v>0.27866</v>
      </c>
      <c r="AU129" s="63">
        <v>0.24459</v>
      </c>
      <c r="AV129" s="63">
        <v>0.0708</v>
      </c>
      <c r="AW129" s="60">
        <v>1</v>
      </c>
      <c r="AX129" s="64">
        <v>0</v>
      </c>
      <c r="AY129" s="64">
        <v>0.05327</v>
      </c>
      <c r="AZ129" s="64">
        <v>0.375</v>
      </c>
      <c r="BA129" s="65">
        <v>0</v>
      </c>
      <c r="BB129" s="64">
        <v>0.72727</v>
      </c>
      <c r="BC129" s="66">
        <v>0.125</v>
      </c>
      <c r="BD129" s="66">
        <v>0</v>
      </c>
      <c r="BE129" s="66">
        <v>0</v>
      </c>
      <c r="BF129" s="67"/>
      <c r="BG129" s="64">
        <v>0.16659</v>
      </c>
      <c r="BH129" s="64">
        <v>0.28003</v>
      </c>
      <c r="BI129" s="68">
        <v>0.31347</v>
      </c>
      <c r="BJ129" s="68">
        <v>0.37376</v>
      </c>
      <c r="BK129" s="68">
        <v>0.48579</v>
      </c>
      <c r="BL129" s="68">
        <v>0</v>
      </c>
      <c r="BM129" s="69"/>
      <c r="BN129" s="68">
        <v>0.00506</v>
      </c>
      <c r="BO129" s="68">
        <v>0.12159</v>
      </c>
      <c r="BP129" s="68">
        <v>0.12538</v>
      </c>
      <c r="BQ129" s="68">
        <v>0.01091</v>
      </c>
      <c r="BR129" s="70">
        <v>0.9589</v>
      </c>
      <c r="BS129" s="70">
        <v>0.70803</v>
      </c>
      <c r="BT129" s="70">
        <v>0.13912</v>
      </c>
      <c r="BU129" s="71"/>
      <c r="BV129" s="70">
        <v>0.05227</v>
      </c>
      <c r="BW129" s="70">
        <v>0.0084</v>
      </c>
      <c r="BX129" s="70">
        <v>0.1</v>
      </c>
      <c r="BY129" s="72">
        <v>27.189</v>
      </c>
      <c r="BZ129" s="56">
        <v>0.0366654722033103</v>
      </c>
      <c r="CA129" s="56"/>
      <c r="CB129" s="73">
        <v>46.8893</v>
      </c>
      <c r="CC129" s="73">
        <v>0.10331167618913593</v>
      </c>
      <c r="CD129" s="73">
        <v>0</v>
      </c>
      <c r="CE129" s="74">
        <v>79.59064</v>
      </c>
      <c r="CF129" s="74">
        <v>1.02451</v>
      </c>
      <c r="CG129" s="74">
        <v>5.2</v>
      </c>
      <c r="CH129" s="74">
        <v>3.2</v>
      </c>
      <c r="CI129" s="74">
        <v>15.2898021101468</v>
      </c>
      <c r="CJ129" s="74">
        <v>0.6666666666666666</v>
      </c>
      <c r="CK129" s="74"/>
      <c r="CL129" s="74">
        <v>1</v>
      </c>
      <c r="CM129" s="74">
        <v>59</v>
      </c>
      <c r="CN129" s="74">
        <v>1.72</v>
      </c>
      <c r="CO129" s="74">
        <v>50.4</v>
      </c>
      <c r="CP129" s="74">
        <v>68.8539981842041</v>
      </c>
      <c r="CQ129" s="74"/>
      <c r="CR129" s="74">
        <v>9.33505</v>
      </c>
      <c r="CS129" s="74">
        <v>11.62121</v>
      </c>
      <c r="CT129" s="74">
        <v>23.9859</v>
      </c>
      <c r="CU129" s="74">
        <v>5.52566</v>
      </c>
      <c r="CV129" s="74">
        <v>3.2</v>
      </c>
      <c r="CW129" s="74">
        <v>29.5</v>
      </c>
      <c r="CX129" s="75">
        <v>0</v>
      </c>
      <c r="CY129" s="75">
        <v>0.1818</v>
      </c>
      <c r="CZ129" s="75">
        <v>0.375</v>
      </c>
      <c r="DA129" s="75">
        <v>0</v>
      </c>
      <c r="DB129" s="75"/>
      <c r="DC129" s="75">
        <v>0.125</v>
      </c>
      <c r="DD129" s="75">
        <v>0</v>
      </c>
      <c r="DE129" s="75">
        <v>0</v>
      </c>
      <c r="DF129" s="75"/>
      <c r="DG129" s="75">
        <v>808.8193663709085</v>
      </c>
      <c r="DH129" s="76"/>
      <c r="DI129" s="76"/>
      <c r="DJ129" s="76"/>
      <c r="DK129" s="76">
        <v>0</v>
      </c>
      <c r="DL129" s="76">
        <v>7.77</v>
      </c>
      <c r="DM129" s="76"/>
      <c r="DN129" s="76"/>
      <c r="DO129" s="76">
        <v>0.50312</v>
      </c>
      <c r="DP129" s="77">
        <v>97.3</v>
      </c>
      <c r="DQ129" s="77">
        <v>72</v>
      </c>
      <c r="DR129" s="77"/>
      <c r="DS129" s="77">
        <v>0.1538569687259184</v>
      </c>
      <c r="DT129" s="77">
        <v>0.8876</v>
      </c>
      <c r="DU129" s="77">
        <v>3</v>
      </c>
    </row>
    <row r="130" spans="1:125" ht="14.25">
      <c r="A130" t="s">
        <v>218</v>
      </c>
      <c r="B130" s="51">
        <v>5</v>
      </c>
      <c r="C130" s="51" t="s">
        <v>167</v>
      </c>
      <c r="D130" s="51" t="s">
        <v>130</v>
      </c>
      <c r="F130" s="51" t="s">
        <v>131</v>
      </c>
      <c r="G130" s="52">
        <f t="shared" si="13"/>
        <v>44.75527679155556</v>
      </c>
      <c r="H130" s="53">
        <f t="shared" si="21"/>
        <v>52.82324478464875</v>
      </c>
      <c r="I130" s="53">
        <f t="shared" si="21"/>
        <v>22.943761152103008</v>
      </c>
      <c r="J130" s="53">
        <f t="shared" si="21"/>
        <v>70.45142795814648</v>
      </c>
      <c r="K130" s="53">
        <f t="shared" si="21"/>
        <v>52.37151697351151</v>
      </c>
      <c r="L130" s="53">
        <f t="shared" si="21"/>
        <v>25.186433089368066</v>
      </c>
      <c r="M130" s="53">
        <f t="shared" si="22"/>
        <v>6.496392583120203</v>
      </c>
      <c r="N130" s="53">
        <f t="shared" si="22"/>
        <v>-1.1215698047363176</v>
      </c>
      <c r="O130" s="53">
        <f t="shared" si="22"/>
        <v>8.80907603097008</v>
      </c>
      <c r="P130" s="53">
        <f t="shared" si="22"/>
        <v>7.5157842344608525</v>
      </c>
      <c r="Q130" s="53">
        <f t="shared" si="22"/>
        <v>1.3111495864929679</v>
      </c>
      <c r="R130" s="54">
        <f t="shared" si="16"/>
        <v>21.654641943734013</v>
      </c>
      <c r="S130" s="55">
        <f t="shared" si="17"/>
        <v>-11.215698047363176</v>
      </c>
      <c r="T130" s="55">
        <f t="shared" si="18"/>
        <v>44.045380154850406</v>
      </c>
      <c r="U130" s="55">
        <f t="shared" si="19"/>
        <v>25.05261411486951</v>
      </c>
      <c r="V130" s="55">
        <f t="shared" si="20"/>
        <v>13.11149586492968</v>
      </c>
      <c r="W130" s="56">
        <v>0.26983</v>
      </c>
      <c r="X130" s="56">
        <v>0.1195</v>
      </c>
      <c r="Y130" s="56">
        <v>0.27874</v>
      </c>
      <c r="Z130" s="56"/>
      <c r="AA130" s="56">
        <v>0</v>
      </c>
      <c r="AB130" s="56">
        <v>0.03273</v>
      </c>
      <c r="AC130" s="57">
        <v>0</v>
      </c>
      <c r="AD130" s="58">
        <v>0.53126</v>
      </c>
      <c r="AE130" s="59">
        <v>1</v>
      </c>
      <c r="AF130" s="59">
        <v>0.19436</v>
      </c>
      <c r="AG130" s="60">
        <v>0.029</v>
      </c>
      <c r="AH130" s="60">
        <v>0.01173</v>
      </c>
      <c r="AI130" s="60">
        <v>1</v>
      </c>
      <c r="AJ130" s="60">
        <v>0.14815</v>
      </c>
      <c r="AK130" s="61">
        <v>1</v>
      </c>
      <c r="AL130" s="62">
        <v>0.45946</v>
      </c>
      <c r="AM130" s="62">
        <v>0.07961</v>
      </c>
      <c r="AN130" s="62">
        <v>0.56902</v>
      </c>
      <c r="AO130" s="63">
        <v>0.24769</v>
      </c>
      <c r="AP130" s="63">
        <v>0.36597</v>
      </c>
      <c r="AQ130" s="63"/>
      <c r="AR130" s="63">
        <v>0.17987</v>
      </c>
      <c r="AS130" s="63">
        <v>0.49722</v>
      </c>
      <c r="AT130" s="63">
        <v>0.85097</v>
      </c>
      <c r="AU130" s="63">
        <v>0.55528</v>
      </c>
      <c r="AV130" s="63">
        <v>0.43363</v>
      </c>
      <c r="AW130" s="60">
        <v>0.35819</v>
      </c>
      <c r="AX130" s="64">
        <v>0.5</v>
      </c>
      <c r="AY130" s="64">
        <v>0.55535</v>
      </c>
      <c r="AZ130" s="64">
        <v>0.8125</v>
      </c>
      <c r="BA130" s="65">
        <v>0</v>
      </c>
      <c r="BB130" s="64">
        <v>1</v>
      </c>
      <c r="BC130" s="66">
        <v>0.5</v>
      </c>
      <c r="BD130" s="66">
        <v>0</v>
      </c>
      <c r="BE130" s="66">
        <v>0</v>
      </c>
      <c r="BF130" s="67"/>
      <c r="BG130" s="64">
        <v>0.09435</v>
      </c>
      <c r="BH130" s="64">
        <v>0.09604</v>
      </c>
      <c r="BI130" s="68">
        <v>0.15296</v>
      </c>
      <c r="BJ130" s="68">
        <v>0.4557</v>
      </c>
      <c r="BK130" s="68">
        <v>0.42765</v>
      </c>
      <c r="BL130" s="68">
        <v>0</v>
      </c>
      <c r="BM130" s="69"/>
      <c r="BN130" s="68">
        <v>4E-05</v>
      </c>
      <c r="BO130" s="68">
        <v>0.04125</v>
      </c>
      <c r="BP130" s="68">
        <v>0.00068</v>
      </c>
      <c r="BQ130" s="68">
        <v>0.00116</v>
      </c>
      <c r="BR130" s="70">
        <v>0.5175</v>
      </c>
      <c r="BS130" s="70">
        <v>0.06986</v>
      </c>
      <c r="BT130" s="70">
        <v>0.08583</v>
      </c>
      <c r="BU130" s="71"/>
      <c r="BV130" s="70">
        <v>0.02476</v>
      </c>
      <c r="BW130" s="70">
        <v>0.08213</v>
      </c>
      <c r="BX130" s="70">
        <v>0.28</v>
      </c>
      <c r="BY130" s="72">
        <v>23.798</v>
      </c>
      <c r="BZ130" s="56">
        <v>0.034728840282401724</v>
      </c>
      <c r="CA130" s="56"/>
      <c r="CB130" s="73"/>
      <c r="CC130" s="73">
        <v>0.03618098587368421</v>
      </c>
      <c r="CD130" s="73">
        <v>0</v>
      </c>
      <c r="CE130" s="74">
        <v>67.63575</v>
      </c>
      <c r="CF130" s="74">
        <v>1.02688</v>
      </c>
      <c r="CG130" s="74">
        <v>7.3</v>
      </c>
      <c r="CH130" s="74">
        <v>2.9</v>
      </c>
      <c r="CI130" s="74">
        <v>0.865647340373434</v>
      </c>
      <c r="CJ130" s="74">
        <v>1</v>
      </c>
      <c r="CK130" s="74">
        <v>84</v>
      </c>
      <c r="CL130" s="74">
        <v>1</v>
      </c>
      <c r="CM130" s="74">
        <v>56</v>
      </c>
      <c r="CN130" s="74"/>
      <c r="CO130" s="74">
        <v>61.6</v>
      </c>
      <c r="CP130" s="74">
        <v>76.8869996070862</v>
      </c>
      <c r="CQ130" s="74">
        <v>42.70314</v>
      </c>
      <c r="CR130" s="74">
        <v>6.60933</v>
      </c>
      <c r="CS130" s="74">
        <v>41.23618</v>
      </c>
      <c r="CT130" s="74">
        <v>59.81633</v>
      </c>
      <c r="CU130" s="74">
        <v>12.49577</v>
      </c>
      <c r="CV130" s="74"/>
      <c r="CW130" s="74"/>
      <c r="CX130" s="75">
        <v>0.5</v>
      </c>
      <c r="CY130" s="75">
        <v>0.5909</v>
      </c>
      <c r="CZ130" s="75">
        <v>0.8125</v>
      </c>
      <c r="DA130" s="75">
        <v>0</v>
      </c>
      <c r="DB130" s="75">
        <v>1</v>
      </c>
      <c r="DC130" s="75">
        <v>0.5</v>
      </c>
      <c r="DD130" s="75">
        <v>0</v>
      </c>
      <c r="DE130" s="75">
        <v>0</v>
      </c>
      <c r="DF130" s="75">
        <v>1.0958059210526316</v>
      </c>
      <c r="DG130" s="75">
        <v>305.4687369766677</v>
      </c>
      <c r="DH130" s="76"/>
      <c r="DI130" s="76"/>
      <c r="DJ130" s="76"/>
      <c r="DK130" s="76">
        <v>0</v>
      </c>
      <c r="DL130" s="76">
        <v>0.06</v>
      </c>
      <c r="DM130" s="76">
        <v>0.98</v>
      </c>
      <c r="DN130" s="76">
        <v>0.06</v>
      </c>
      <c r="DO130" s="76">
        <v>0.07058</v>
      </c>
      <c r="DP130" s="77">
        <v>68.3</v>
      </c>
      <c r="DQ130" s="77">
        <v>10.8</v>
      </c>
      <c r="DR130" s="77"/>
      <c r="DS130" s="77">
        <v>0.07336631307613573</v>
      </c>
      <c r="DT130" s="77">
        <v>8</v>
      </c>
      <c r="DU130" s="77"/>
    </row>
    <row r="131" spans="1:125" ht="14.25">
      <c r="A131" t="s">
        <v>219</v>
      </c>
      <c r="B131" s="51">
        <v>4</v>
      </c>
      <c r="C131" s="51" t="s">
        <v>231</v>
      </c>
      <c r="D131" s="51" t="s">
        <v>135</v>
      </c>
      <c r="F131" s="80" t="s">
        <v>102</v>
      </c>
      <c r="G131" s="52">
        <f t="shared" si="13"/>
        <v>68.72176297396297</v>
      </c>
      <c r="H131" s="53">
        <f t="shared" si="21"/>
        <v>56.87675083036585</v>
      </c>
      <c r="I131" s="53">
        <f t="shared" si="21"/>
        <v>83.7149941319134</v>
      </c>
      <c r="J131" s="53">
        <f t="shared" si="21"/>
        <v>61.75090568660174</v>
      </c>
      <c r="K131" s="53">
        <f t="shared" si="21"/>
        <v>79.9414749105285</v>
      </c>
      <c r="L131" s="53">
        <f t="shared" si="21"/>
        <v>61.324689310405326</v>
      </c>
      <c r="M131" s="53">
        <f t="shared" si="22"/>
        <v>7.624829667519182</v>
      </c>
      <c r="N131" s="53">
        <f t="shared" si="22"/>
        <v>5.682708795467979</v>
      </c>
      <c r="O131" s="53">
        <f t="shared" si="22"/>
        <v>6.255000977698071</v>
      </c>
      <c r="P131" s="53">
        <f t="shared" si="22"/>
        <v>12.837066236667914</v>
      </c>
      <c r="Q131" s="53">
        <f t="shared" si="22"/>
        <v>4.345163990051202</v>
      </c>
      <c r="R131" s="54">
        <f t="shared" si="16"/>
        <v>25.416098891730606</v>
      </c>
      <c r="S131" s="55">
        <f t="shared" si="17"/>
        <v>56.8270879546798</v>
      </c>
      <c r="T131" s="55">
        <f t="shared" si="18"/>
        <v>31.275004888490354</v>
      </c>
      <c r="U131" s="55">
        <f t="shared" si="19"/>
        <v>42.79022078889305</v>
      </c>
      <c r="V131" s="55">
        <f t="shared" si="20"/>
        <v>43.45163990051202</v>
      </c>
      <c r="W131" s="56">
        <v>0.50499</v>
      </c>
      <c r="X131" s="56">
        <v>0.11936</v>
      </c>
      <c r="Y131" s="56">
        <v>0.11238</v>
      </c>
      <c r="Z131" s="56"/>
      <c r="AA131" s="56">
        <v>0</v>
      </c>
      <c r="AB131" s="56">
        <v>0.11506</v>
      </c>
      <c r="AC131" s="57">
        <v>0</v>
      </c>
      <c r="AD131" s="58">
        <v>0.93565</v>
      </c>
      <c r="AE131" s="59">
        <v>0.85923</v>
      </c>
      <c r="AF131" s="59">
        <v>0.26646</v>
      </c>
      <c r="AG131" s="60">
        <v>1</v>
      </c>
      <c r="AH131" s="60">
        <v>0.64094</v>
      </c>
      <c r="AI131" s="60">
        <v>0.33333</v>
      </c>
      <c r="AJ131" s="60">
        <v>0.25926</v>
      </c>
      <c r="AK131" s="61">
        <v>1</v>
      </c>
      <c r="AL131" s="62">
        <v>0.59459</v>
      </c>
      <c r="AM131" s="62">
        <v>0.32147</v>
      </c>
      <c r="AN131" s="62">
        <v>0.9248</v>
      </c>
      <c r="AO131" s="63">
        <v>0.66628</v>
      </c>
      <c r="AP131" s="63">
        <v>0.8117</v>
      </c>
      <c r="AQ131" s="63"/>
      <c r="AR131" s="63">
        <v>0.01895</v>
      </c>
      <c r="AS131" s="63">
        <v>0.32473</v>
      </c>
      <c r="AT131" s="63">
        <v>0.28762</v>
      </c>
      <c r="AU131" s="63">
        <v>6E-05</v>
      </c>
      <c r="AV131" s="63">
        <v>0.21726</v>
      </c>
      <c r="AW131" s="60">
        <v>0</v>
      </c>
      <c r="AX131" s="64">
        <v>0.5</v>
      </c>
      <c r="AY131" s="64">
        <v>0.55535</v>
      </c>
      <c r="AZ131" s="64">
        <v>0.8125</v>
      </c>
      <c r="BA131" s="65">
        <v>0</v>
      </c>
      <c r="BB131" s="64">
        <v>1</v>
      </c>
      <c r="BC131" s="66">
        <v>0.25</v>
      </c>
      <c r="BD131" s="66">
        <v>0</v>
      </c>
      <c r="BE131" s="66">
        <v>0</v>
      </c>
      <c r="BF131" s="67"/>
      <c r="BG131" s="64">
        <v>0.27946</v>
      </c>
      <c r="BH131" s="64">
        <v>0.11736</v>
      </c>
      <c r="BI131" s="68">
        <v>0.40983</v>
      </c>
      <c r="BJ131" s="68">
        <v>0.605</v>
      </c>
      <c r="BK131" s="68">
        <v>0.75323</v>
      </c>
      <c r="BL131" s="68">
        <v>0</v>
      </c>
      <c r="BM131" s="69"/>
      <c r="BN131" s="68">
        <v>0.01371</v>
      </c>
      <c r="BO131" s="68">
        <v>0.04373</v>
      </c>
      <c r="BP131" s="68">
        <v>0.02573</v>
      </c>
      <c r="BQ131" s="68">
        <v>0.03536</v>
      </c>
      <c r="BR131" s="70">
        <v>0.73059</v>
      </c>
      <c r="BS131" s="70">
        <v>1</v>
      </c>
      <c r="BT131" s="70">
        <v>0.03564</v>
      </c>
      <c r="BU131" s="71"/>
      <c r="BV131" s="70">
        <v>0.18353</v>
      </c>
      <c r="BW131" s="70">
        <v>0.04269</v>
      </c>
      <c r="BX131" s="70">
        <v>0.56222</v>
      </c>
      <c r="BY131" s="72">
        <v>36.022</v>
      </c>
      <c r="BZ131" s="56">
        <v>0.034645940192389466</v>
      </c>
      <c r="CA131" s="56">
        <v>0.169414048899206</v>
      </c>
      <c r="CB131" s="73">
        <v>28.1654</v>
      </c>
      <c r="CC131" s="73">
        <v>0.12525925396402435</v>
      </c>
      <c r="CD131" s="73">
        <v>0</v>
      </c>
      <c r="CE131" s="74">
        <v>95.47973</v>
      </c>
      <c r="CF131" s="74">
        <v>0.97712</v>
      </c>
      <c r="CG131" s="74">
        <v>9.6</v>
      </c>
      <c r="CH131" s="74">
        <v>100</v>
      </c>
      <c r="CI131" s="74">
        <v>36.2368373348273</v>
      </c>
      <c r="CJ131" s="74">
        <v>0.3333333333333333</v>
      </c>
      <c r="CK131" s="74">
        <v>126</v>
      </c>
      <c r="CL131" s="74">
        <v>1</v>
      </c>
      <c r="CM131" s="74">
        <v>61</v>
      </c>
      <c r="CN131" s="74">
        <v>2.63</v>
      </c>
      <c r="CO131" s="74">
        <v>93.3</v>
      </c>
      <c r="CP131" s="74">
        <v>161.257004737854</v>
      </c>
      <c r="CQ131" s="74">
        <v>60.13379</v>
      </c>
      <c r="CR131" s="74">
        <v>0.74112</v>
      </c>
      <c r="CS131" s="74">
        <v>26.93081</v>
      </c>
      <c r="CT131" s="74">
        <v>24.54686</v>
      </c>
      <c r="CU131" s="74">
        <v>0.03972</v>
      </c>
      <c r="CV131" s="74"/>
      <c r="CW131" s="74">
        <v>-0.3000030517577983</v>
      </c>
      <c r="CX131" s="75">
        <v>0.5</v>
      </c>
      <c r="CY131" s="75">
        <v>0.5909</v>
      </c>
      <c r="CZ131" s="75">
        <v>0.8125</v>
      </c>
      <c r="DA131" s="75">
        <v>0</v>
      </c>
      <c r="DB131" s="75">
        <v>1</v>
      </c>
      <c r="DC131" s="75">
        <v>0.25</v>
      </c>
      <c r="DD131" s="75">
        <v>0</v>
      </c>
      <c r="DE131" s="75">
        <v>0</v>
      </c>
      <c r="DF131" s="75">
        <v>3.2442929773698364</v>
      </c>
      <c r="DG131" s="75">
        <v>363.8179483521187</v>
      </c>
      <c r="DH131" s="76"/>
      <c r="DI131" s="76"/>
      <c r="DJ131" s="76"/>
      <c r="DK131" s="76">
        <v>0</v>
      </c>
      <c r="DL131" s="76">
        <v>21.07</v>
      </c>
      <c r="DM131" s="76">
        <v>1.01</v>
      </c>
      <c r="DN131" s="76">
        <v>0.43</v>
      </c>
      <c r="DO131" s="76">
        <v>1.58856</v>
      </c>
      <c r="DP131" s="77">
        <v>82.3</v>
      </c>
      <c r="DQ131" s="77">
        <v>100</v>
      </c>
      <c r="DR131" s="77">
        <v>0.15633000433445</v>
      </c>
      <c r="DS131" s="77">
        <v>0.537799846143087</v>
      </c>
      <c r="DT131" s="77">
        <v>4.196</v>
      </c>
      <c r="DU131" s="77"/>
    </row>
    <row r="132" spans="1:125" ht="14.25">
      <c r="A132" t="s">
        <v>220</v>
      </c>
      <c r="B132" s="51">
        <v>4</v>
      </c>
      <c r="C132" s="51" t="s">
        <v>231</v>
      </c>
      <c r="D132" s="51" t="s">
        <v>124</v>
      </c>
      <c r="F132" s="80" t="s">
        <v>102</v>
      </c>
      <c r="G132" s="52">
        <f t="shared" si="13"/>
        <v>61.828340051578934</v>
      </c>
      <c r="H132" s="53">
        <f t="shared" si="21"/>
        <v>25.03508149095273</v>
      </c>
      <c r="I132" s="53">
        <f t="shared" si="21"/>
        <v>86.14498871838822</v>
      </c>
      <c r="J132" s="53">
        <f t="shared" si="21"/>
        <v>45.401042032890025</v>
      </c>
      <c r="K132" s="53">
        <f t="shared" si="21"/>
        <v>77.93333836595838</v>
      </c>
      <c r="L132" s="53">
        <f t="shared" si="21"/>
        <v>74.62724964970535</v>
      </c>
      <c r="M132" s="53">
        <f t="shared" si="22"/>
        <v>-1.2394276214833764</v>
      </c>
      <c r="N132" s="53">
        <f t="shared" si="22"/>
        <v>5.9547842389406505</v>
      </c>
      <c r="O132" s="53">
        <f t="shared" si="22"/>
        <v>1.4554294601448237</v>
      </c>
      <c r="P132" s="53">
        <f t="shared" si="22"/>
        <v>12.449475480200064</v>
      </c>
      <c r="Q132" s="53">
        <f t="shared" si="22"/>
        <v>5.461990419826302</v>
      </c>
      <c r="R132" s="54">
        <f t="shared" si="16"/>
        <v>-4.131425404944588</v>
      </c>
      <c r="S132" s="55">
        <f t="shared" si="17"/>
        <v>59.547842389406505</v>
      </c>
      <c r="T132" s="55">
        <f t="shared" si="18"/>
        <v>7.277147300724119</v>
      </c>
      <c r="U132" s="55">
        <f t="shared" si="19"/>
        <v>41.49825160066688</v>
      </c>
      <c r="V132" s="55">
        <f t="shared" si="20"/>
        <v>54.619904198263015</v>
      </c>
      <c r="W132" s="56">
        <v>0.26417</v>
      </c>
      <c r="X132" s="56">
        <v>0.10547</v>
      </c>
      <c r="Y132" s="56">
        <v>0.11669</v>
      </c>
      <c r="Z132" s="56"/>
      <c r="AA132" s="56">
        <v>0</v>
      </c>
      <c r="AB132" s="56">
        <v>0.66469</v>
      </c>
      <c r="AC132" s="57">
        <v>0</v>
      </c>
      <c r="AD132" s="58">
        <v>0.95864</v>
      </c>
      <c r="AE132" s="59">
        <v>1</v>
      </c>
      <c r="AF132" s="59">
        <v>0.24138</v>
      </c>
      <c r="AG132" s="60">
        <v>0.8</v>
      </c>
      <c r="AH132" s="60">
        <v>0.57228</v>
      </c>
      <c r="AI132" s="60">
        <v>0.33333</v>
      </c>
      <c r="AJ132" s="60">
        <v>0.2963</v>
      </c>
      <c r="AK132" s="61">
        <v>1</v>
      </c>
      <c r="AL132" s="62">
        <v>0.62162</v>
      </c>
      <c r="AM132" s="62">
        <v>0.49936</v>
      </c>
      <c r="AN132" s="62">
        <v>0.88215</v>
      </c>
      <c r="AO132" s="63">
        <v>0.61408</v>
      </c>
      <c r="AP132" s="63">
        <v>0.83695</v>
      </c>
      <c r="AQ132" s="63"/>
      <c r="AR132" s="63">
        <v>0.19248</v>
      </c>
      <c r="AS132" s="63">
        <v>0.11332</v>
      </c>
      <c r="AT132" s="63">
        <v>0.20393</v>
      </c>
      <c r="AU132" s="63">
        <v>0.00811</v>
      </c>
      <c r="AV132" s="63">
        <v>0.21726</v>
      </c>
      <c r="AW132" s="60">
        <v>0</v>
      </c>
      <c r="AX132" s="64">
        <v>0.5</v>
      </c>
      <c r="AY132" s="64">
        <v>0.55535</v>
      </c>
      <c r="AZ132" s="64">
        <v>1</v>
      </c>
      <c r="BA132" s="65">
        <v>0</v>
      </c>
      <c r="BB132" s="64">
        <v>1</v>
      </c>
      <c r="BC132" s="66">
        <v>0.25</v>
      </c>
      <c r="BD132" s="66">
        <v>0</v>
      </c>
      <c r="BE132" s="66">
        <v>0</v>
      </c>
      <c r="BF132" s="67"/>
      <c r="BG132" s="64">
        <v>0.35281</v>
      </c>
      <c r="BH132" s="64">
        <v>0.58888</v>
      </c>
      <c r="BI132" s="68">
        <v>0.40983</v>
      </c>
      <c r="BJ132" s="68">
        <v>0.605</v>
      </c>
      <c r="BK132" s="68">
        <v>0.75323</v>
      </c>
      <c r="BL132" s="68">
        <v>0.04</v>
      </c>
      <c r="BM132" s="69"/>
      <c r="BN132" s="68">
        <v>0.01398</v>
      </c>
      <c r="BO132" s="68">
        <v>0.04373</v>
      </c>
      <c r="BP132" s="68">
        <v>0.05281</v>
      </c>
      <c r="BQ132" s="68">
        <v>0.08684</v>
      </c>
      <c r="BR132" s="70">
        <v>1</v>
      </c>
      <c r="BS132" s="70">
        <v>0.99791</v>
      </c>
      <c r="BT132" s="70">
        <v>0.06391</v>
      </c>
      <c r="BU132" s="71"/>
      <c r="BV132" s="70">
        <v>0.12417</v>
      </c>
      <c r="BW132" s="70">
        <v>0.04454</v>
      </c>
      <c r="BX132" s="70">
        <v>0.63333</v>
      </c>
      <c r="BY132" s="72">
        <v>23.504</v>
      </c>
      <c r="BZ132" s="56">
        <v>0.027179495206983602</v>
      </c>
      <c r="CA132" s="56">
        <v>0.175773272924237</v>
      </c>
      <c r="CB132" s="73">
        <v>61.7547</v>
      </c>
      <c r="CC132" s="73">
        <v>0.719928670793369</v>
      </c>
      <c r="CD132" s="73">
        <v>0</v>
      </c>
      <c r="CE132" s="74">
        <v>97.06249</v>
      </c>
      <c r="CF132" s="74">
        <v>1.10319</v>
      </c>
      <c r="CG132" s="74">
        <v>8.8</v>
      </c>
      <c r="CH132" s="74">
        <v>80</v>
      </c>
      <c r="CI132" s="74">
        <v>32.3768879620501</v>
      </c>
      <c r="CJ132" s="74">
        <v>0.3333333333333333</v>
      </c>
      <c r="CK132" s="74">
        <v>140</v>
      </c>
      <c r="CL132" s="74">
        <v>1</v>
      </c>
      <c r="CM132" s="74">
        <v>62</v>
      </c>
      <c r="CN132" s="74">
        <v>4.03</v>
      </c>
      <c r="CO132" s="74">
        <v>89.5</v>
      </c>
      <c r="CP132" s="74">
        <v>150.736999511719</v>
      </c>
      <c r="CQ132" s="74">
        <v>61.12125</v>
      </c>
      <c r="CR132" s="74">
        <v>7.06901</v>
      </c>
      <c r="CS132" s="74">
        <v>9.39831</v>
      </c>
      <c r="CT132" s="74">
        <v>19.3076</v>
      </c>
      <c r="CU132" s="74">
        <v>0.22022</v>
      </c>
      <c r="CV132" s="74"/>
      <c r="CW132" s="74">
        <v>-0.9000015258789986</v>
      </c>
      <c r="CX132" s="75">
        <v>0.5</v>
      </c>
      <c r="CY132" s="75">
        <v>0.5909</v>
      </c>
      <c r="CZ132" s="75">
        <v>1</v>
      </c>
      <c r="DA132" s="75">
        <v>0</v>
      </c>
      <c r="DB132" s="75">
        <v>1</v>
      </c>
      <c r="DC132" s="75">
        <v>0.25</v>
      </c>
      <c r="DD132" s="75">
        <v>0</v>
      </c>
      <c r="DE132" s="75">
        <v>0</v>
      </c>
      <c r="DF132" s="75">
        <v>4.095584290799029</v>
      </c>
      <c r="DG132" s="75">
        <v>1653.7103568410562</v>
      </c>
      <c r="DH132" s="76"/>
      <c r="DI132" s="76"/>
      <c r="DJ132" s="76"/>
      <c r="DK132" s="76">
        <v>0.03333333333333333</v>
      </c>
      <c r="DL132" s="76">
        <v>21.49</v>
      </c>
      <c r="DM132" s="76">
        <v>1.01</v>
      </c>
      <c r="DN132" s="76">
        <v>0.83</v>
      </c>
      <c r="DO132" s="76">
        <v>3.87431</v>
      </c>
      <c r="DP132" s="77">
        <v>100</v>
      </c>
      <c r="DQ132" s="77">
        <v>99.8</v>
      </c>
      <c r="DR132" s="77">
        <v>0.270139992237091</v>
      </c>
      <c r="DS132" s="77">
        <v>0.36417804947043003</v>
      </c>
      <c r="DT132" s="77">
        <v>4.374</v>
      </c>
      <c r="DU132" s="77">
        <v>19</v>
      </c>
    </row>
    <row r="133" spans="1:125" ht="14.25">
      <c r="A133" t="s">
        <v>221</v>
      </c>
      <c r="B133" s="51">
        <v>5</v>
      </c>
      <c r="C133" s="51" t="s">
        <v>167</v>
      </c>
      <c r="D133" s="51" t="s">
        <v>130</v>
      </c>
      <c r="F133" s="51" t="s">
        <v>131</v>
      </c>
      <c r="G133" s="52">
        <f t="shared" si="13"/>
        <v>40.41427289252833</v>
      </c>
      <c r="H133" s="53">
        <f t="shared" si="21"/>
        <v>45.332358512400916</v>
      </c>
      <c r="I133" s="53">
        <f t="shared" si="21"/>
        <v>4.018185841665551</v>
      </c>
      <c r="J133" s="53">
        <f t="shared" si="21"/>
        <v>65.53919082202457</v>
      </c>
      <c r="K133" s="53">
        <f t="shared" si="21"/>
        <v>72.47009629665959</v>
      </c>
      <c r="L133" s="53">
        <f t="shared" si="21"/>
        <v>14.711532989891046</v>
      </c>
      <c r="M133" s="53">
        <f t="shared" si="22"/>
        <v>4.411038874680306</v>
      </c>
      <c r="N133" s="53">
        <f t="shared" si="22"/>
        <v>-3.2405804083906213</v>
      </c>
      <c r="O133" s="53">
        <f t="shared" si="22"/>
        <v>7.367068076326016</v>
      </c>
      <c r="P133" s="53">
        <f t="shared" si="22"/>
        <v>11.395014252385597</v>
      </c>
      <c r="Q133" s="53">
        <f t="shared" si="22"/>
        <v>0.4317214928057552</v>
      </c>
      <c r="R133" s="54">
        <f t="shared" si="16"/>
        <v>14.703462915601023</v>
      </c>
      <c r="S133" s="55">
        <f t="shared" si="17"/>
        <v>-32.40580408390621</v>
      </c>
      <c r="T133" s="55">
        <f t="shared" si="18"/>
        <v>36.83534038163008</v>
      </c>
      <c r="U133" s="55">
        <f t="shared" si="19"/>
        <v>37.983380841285324</v>
      </c>
      <c r="V133" s="55">
        <f t="shared" si="20"/>
        <v>4.3172149280575525</v>
      </c>
      <c r="W133" s="56">
        <v>0.11504</v>
      </c>
      <c r="X133" s="56">
        <v>0.10546</v>
      </c>
      <c r="Y133" s="56">
        <v>0.27874</v>
      </c>
      <c r="Z133" s="56"/>
      <c r="AA133" s="56">
        <v>0</v>
      </c>
      <c r="AB133" s="56">
        <v>0.01816</v>
      </c>
      <c r="AC133" s="57">
        <v>0</v>
      </c>
      <c r="AD133" s="58">
        <v>0.39304</v>
      </c>
      <c r="AE133" s="59">
        <v>1</v>
      </c>
      <c r="AF133" s="59">
        <v>0.17868</v>
      </c>
      <c r="AG133" s="60">
        <v>0.21344</v>
      </c>
      <c r="AH133" s="60">
        <v>0.06915</v>
      </c>
      <c r="AI133" s="60">
        <v>0.33333</v>
      </c>
      <c r="AJ133" s="60">
        <v>0.14815</v>
      </c>
      <c r="AK133" s="61">
        <v>0</v>
      </c>
      <c r="AL133" s="62">
        <v>0.37838</v>
      </c>
      <c r="AM133" s="62">
        <v>0.07961</v>
      </c>
      <c r="AN133" s="62">
        <v>0.05275</v>
      </c>
      <c r="AO133" s="63">
        <v>0.13775</v>
      </c>
      <c r="AP133" s="63">
        <v>0.29903</v>
      </c>
      <c r="AQ133" s="63"/>
      <c r="AR133" s="63">
        <v>0.42326</v>
      </c>
      <c r="AS133" s="63">
        <v>1</v>
      </c>
      <c r="AT133" s="63">
        <v>0.58944</v>
      </c>
      <c r="AU133" s="63">
        <v>0.15417</v>
      </c>
      <c r="AV133" s="63">
        <v>0.84956</v>
      </c>
      <c r="AW133" s="60">
        <v>0.37966</v>
      </c>
      <c r="AX133" s="64">
        <v>0</v>
      </c>
      <c r="AY133" s="64">
        <v>0.38869</v>
      </c>
      <c r="AZ133" s="64">
        <v>0.25</v>
      </c>
      <c r="BA133" s="65">
        <v>1</v>
      </c>
      <c r="BB133" s="64">
        <v>0.66667</v>
      </c>
      <c r="BC133" s="66">
        <v>0.375</v>
      </c>
      <c r="BD133" s="66">
        <v>0</v>
      </c>
      <c r="BE133" s="66">
        <v>0</v>
      </c>
      <c r="BF133" s="67"/>
      <c r="BG133" s="64">
        <v>0.09861</v>
      </c>
      <c r="BH133" s="64">
        <v>0.0061</v>
      </c>
      <c r="BI133" s="68">
        <v>0.42627</v>
      </c>
      <c r="BJ133" s="68">
        <v>0.37648</v>
      </c>
      <c r="BK133" s="68">
        <v>0.37422</v>
      </c>
      <c r="BL133" s="68">
        <v>0.42</v>
      </c>
      <c r="BM133" s="69"/>
      <c r="BN133" s="68">
        <v>0.00325</v>
      </c>
      <c r="BO133" s="68">
        <v>0.05693</v>
      </c>
      <c r="BP133" s="68">
        <v>0.00271</v>
      </c>
      <c r="BQ133" s="68">
        <v>0.00308</v>
      </c>
      <c r="BR133" s="70">
        <v>0.14764</v>
      </c>
      <c r="BS133" s="70">
        <v>0.11157</v>
      </c>
      <c r="BT133" s="70">
        <v>0.12501</v>
      </c>
      <c r="BU133" s="71"/>
      <c r="BV133" s="70">
        <v>0.00705</v>
      </c>
      <c r="BW133" s="70">
        <v>0.0042</v>
      </c>
      <c r="BX133" s="70">
        <v>0.28</v>
      </c>
      <c r="BY133" s="72">
        <v>15.752</v>
      </c>
      <c r="BZ133" s="56">
        <v>0.027173962021299566</v>
      </c>
      <c r="CA133" s="56"/>
      <c r="CB133" s="73">
        <v>23.4981</v>
      </c>
      <c r="CC133" s="73">
        <v>0.020422857064797767</v>
      </c>
      <c r="CD133" s="73">
        <v>0</v>
      </c>
      <c r="CE133" s="74">
        <v>58.11842</v>
      </c>
      <c r="CF133" s="74">
        <v>1.03062</v>
      </c>
      <c r="CG133" s="74">
        <v>6.8</v>
      </c>
      <c r="CH133" s="74"/>
      <c r="CI133" s="74">
        <v>4.09346281416065</v>
      </c>
      <c r="CJ133" s="74">
        <v>0.3333333333333333</v>
      </c>
      <c r="CK133" s="74">
        <v>84</v>
      </c>
      <c r="CL133" s="74">
        <v>0</v>
      </c>
      <c r="CM133" s="74">
        <v>53</v>
      </c>
      <c r="CN133" s="74"/>
      <c r="CO133" s="74">
        <v>15.6</v>
      </c>
      <c r="CP133" s="74">
        <v>54.7269999980927</v>
      </c>
      <c r="CQ133" s="74"/>
      <c r="CR133" s="74">
        <v>15.48477</v>
      </c>
      <c r="CS133" s="74">
        <v>82.93334</v>
      </c>
      <c r="CT133" s="74">
        <v>43.44315</v>
      </c>
      <c r="CU133" s="74">
        <v>3.49713</v>
      </c>
      <c r="CV133" s="74">
        <v>38.4</v>
      </c>
      <c r="CW133" s="74">
        <v>11.199996948242202</v>
      </c>
      <c r="CX133" s="75">
        <v>0</v>
      </c>
      <c r="CY133" s="75">
        <v>0.4545</v>
      </c>
      <c r="CZ133" s="75">
        <v>0.25</v>
      </c>
      <c r="DA133" s="75">
        <v>1</v>
      </c>
      <c r="DB133" s="75">
        <v>0.6666666666666666</v>
      </c>
      <c r="DC133" s="75">
        <v>0.375</v>
      </c>
      <c r="DD133" s="75">
        <v>0</v>
      </c>
      <c r="DE133" s="75">
        <v>0</v>
      </c>
      <c r="DF133" s="75">
        <v>1.1452819489516806</v>
      </c>
      <c r="DG133" s="75">
        <v>59.43523094887907</v>
      </c>
      <c r="DH133" s="76">
        <v>66.5</v>
      </c>
      <c r="DI133" s="76">
        <v>57.02</v>
      </c>
      <c r="DJ133" s="76">
        <v>77.24</v>
      </c>
      <c r="DK133" s="76">
        <v>0.35</v>
      </c>
      <c r="DL133" s="76">
        <v>4.99</v>
      </c>
      <c r="DM133" s="76">
        <v>1.17</v>
      </c>
      <c r="DN133" s="76">
        <v>0.09</v>
      </c>
      <c r="DO133" s="76">
        <v>0.15592</v>
      </c>
      <c r="DP133" s="77">
        <v>44</v>
      </c>
      <c r="DQ133" s="77">
        <v>14.8</v>
      </c>
      <c r="DR133" s="77">
        <v>0.516160011291504</v>
      </c>
      <c r="DS133" s="77">
        <v>0.021582386466190998</v>
      </c>
      <c r="DT133" s="77">
        <v>0.4823</v>
      </c>
      <c r="DU133" s="77"/>
    </row>
    <row r="134" spans="1:125" ht="14.25">
      <c r="A134" t="s">
        <v>222</v>
      </c>
      <c r="B134" s="51">
        <v>1</v>
      </c>
      <c r="C134" s="51" t="s">
        <v>231</v>
      </c>
      <c r="D134" s="51" t="s">
        <v>135</v>
      </c>
      <c r="F134" s="51" t="s">
        <v>157</v>
      </c>
      <c r="G134" s="52">
        <f>+AVERAGE(H134:L134)</f>
        <v>60.837921657844916</v>
      </c>
      <c r="H134" s="53">
        <f t="shared" si="21"/>
        <v>46.22742930281332</v>
      </c>
      <c r="I134" s="53">
        <f t="shared" si="21"/>
        <v>53.26077889839163</v>
      </c>
      <c r="J134" s="53">
        <f t="shared" si="21"/>
        <v>51.51424724566539</v>
      </c>
      <c r="K134" s="53">
        <f t="shared" si="21"/>
        <v>71.15198757803076</v>
      </c>
      <c r="L134" s="53">
        <f t="shared" si="21"/>
        <v>82.0351652643235</v>
      </c>
      <c r="M134" s="53">
        <f t="shared" si="22"/>
        <v>4.6602135549872115</v>
      </c>
      <c r="N134" s="53">
        <f t="shared" si="22"/>
        <v>2.27288880599515</v>
      </c>
      <c r="O134" s="53">
        <f t="shared" si="22"/>
        <v>3.2499866651239495</v>
      </c>
      <c r="P134" s="53">
        <f t="shared" si="22"/>
        <v>11.140605877247149</v>
      </c>
      <c r="Q134" s="53">
        <f t="shared" si="22"/>
        <v>6.083927530948214</v>
      </c>
      <c r="R134" s="54">
        <f>+(SUMPRODUCT(W$2:Y$2,W134:Y134)-SUMPRODUCT(AA$2:AC$2,AA134:AC134))*100</f>
        <v>15.534045183290706</v>
      </c>
      <c r="S134" s="55">
        <f>+(SUMPRODUCT(AD$2:AP$2,AD134:AP134)-SUMPRODUCT(AR$2:AW$2,AR134:AW134))*100</f>
        <v>22.7288880599515</v>
      </c>
      <c r="T134" s="55">
        <f>(SUMPRODUCT(AX$2:BE$2,AX134:BE134)-SUMPRODUCT(BG$2:BH$2,BG134:BH134))*100</f>
        <v>16.249933325619747</v>
      </c>
      <c r="U134" s="55">
        <f>(SUMPRODUCT(BI$2:BL$2,BI134:BL134)-SUMPRODUCT(BN$2:BQ$2,BN134:BQ134))*100</f>
        <v>37.13535292415716</v>
      </c>
      <c r="V134" s="55">
        <f>(SUMPRODUCT(BR$2:BT$2,BR134:BT134)-SUMPRODUCT(BV$2:BX$2,BV134:BX134))*100</f>
        <v>60.83927530948215</v>
      </c>
      <c r="W134" s="56">
        <v>0.18474</v>
      </c>
      <c r="X134" s="56">
        <v>0.07385</v>
      </c>
      <c r="Y134" s="56">
        <v>0.44078</v>
      </c>
      <c r="Z134" s="56"/>
      <c r="AA134" s="56">
        <v>0</v>
      </c>
      <c r="AB134" s="56">
        <v>0.08042</v>
      </c>
      <c r="AC134" s="57">
        <v>0.10095</v>
      </c>
      <c r="AD134" s="58">
        <v>0.95792</v>
      </c>
      <c r="AE134" s="59">
        <v>0.98763</v>
      </c>
      <c r="AF134" s="59">
        <v>0.04702</v>
      </c>
      <c r="AG134" s="60">
        <v>0.241</v>
      </c>
      <c r="AH134" s="60">
        <v>0.4251</v>
      </c>
      <c r="AI134" s="60">
        <v>0.66667</v>
      </c>
      <c r="AJ134" s="60">
        <v>0.14815</v>
      </c>
      <c r="AK134" s="61">
        <v>1</v>
      </c>
      <c r="AL134" s="62">
        <v>0.51351</v>
      </c>
      <c r="AM134" s="62">
        <v>0.18733</v>
      </c>
      <c r="AN134" s="62">
        <v>0.32211</v>
      </c>
      <c r="AO134" s="63">
        <v>0.25384</v>
      </c>
      <c r="AP134" s="63">
        <v>0.75742</v>
      </c>
      <c r="AQ134" s="63"/>
      <c r="AR134" s="63">
        <v>0.03717</v>
      </c>
      <c r="AS134" s="63">
        <v>0.48601</v>
      </c>
      <c r="AT134" s="63">
        <v>0.45705</v>
      </c>
      <c r="AU134" s="63">
        <v>0.22087</v>
      </c>
      <c r="AV134" s="63">
        <v>0.07922</v>
      </c>
      <c r="AW134" s="60">
        <v>0.19322</v>
      </c>
      <c r="AX134" s="64">
        <v>0</v>
      </c>
      <c r="AY134" s="64">
        <v>0.27761</v>
      </c>
      <c r="AZ134" s="64">
        <v>0.25</v>
      </c>
      <c r="BA134" s="65">
        <v>0</v>
      </c>
      <c r="BB134" s="64">
        <v>1</v>
      </c>
      <c r="BC134" s="66">
        <v>0.375</v>
      </c>
      <c r="BD134" s="66">
        <v>0</v>
      </c>
      <c r="BE134" s="66">
        <v>0</v>
      </c>
      <c r="BF134" s="67"/>
      <c r="BG134" s="64">
        <v>0.21065</v>
      </c>
      <c r="BH134" s="64">
        <v>0.06503</v>
      </c>
      <c r="BI134" s="68">
        <v>0.04367</v>
      </c>
      <c r="BJ134" s="68">
        <v>0.27932</v>
      </c>
      <c r="BK134" s="68">
        <v>0.62221</v>
      </c>
      <c r="BL134" s="68">
        <v>0.72</v>
      </c>
      <c r="BM134" s="69"/>
      <c r="BN134" s="68">
        <v>0.09426</v>
      </c>
      <c r="BO134" s="68">
        <v>0.03548</v>
      </c>
      <c r="BP134" s="68">
        <v>0.00068</v>
      </c>
      <c r="BQ134" s="68">
        <v>0.03277</v>
      </c>
      <c r="BR134" s="70">
        <v>0.85845</v>
      </c>
      <c r="BS134" s="70">
        <v>0.73931</v>
      </c>
      <c r="BT134" s="70">
        <v>0.197</v>
      </c>
      <c r="BU134" s="71"/>
      <c r="BV134" s="70">
        <v>0.00158</v>
      </c>
      <c r="BW134" s="70">
        <v>0.02236</v>
      </c>
      <c r="BX134" s="70">
        <v>0.16667</v>
      </c>
      <c r="BY134" s="72">
        <v>19.375</v>
      </c>
      <c r="BZ134" s="56">
        <v>0.010158922406500206</v>
      </c>
      <c r="CA134" s="56"/>
      <c r="CB134" s="73">
        <v>95.8432</v>
      </c>
      <c r="CC134" s="73">
        <v>0.08778483498864509</v>
      </c>
      <c r="CD134" s="73">
        <v>148.0025</v>
      </c>
      <c r="CE134" s="74">
        <v>97.01278</v>
      </c>
      <c r="CF134" s="74"/>
      <c r="CG134" s="74">
        <v>2.6</v>
      </c>
      <c r="CH134" s="74">
        <v>24.1</v>
      </c>
      <c r="CI134" s="74"/>
      <c r="CJ134" s="74">
        <v>0.6666666666666666</v>
      </c>
      <c r="CK134" s="74">
        <v>84</v>
      </c>
      <c r="CL134" s="74">
        <v>1</v>
      </c>
      <c r="CM134" s="74">
        <v>58</v>
      </c>
      <c r="CN134" s="74"/>
      <c r="CO134" s="74">
        <v>39.6</v>
      </c>
      <c r="CP134" s="74">
        <v>78.1260013580322</v>
      </c>
      <c r="CQ134" s="74"/>
      <c r="CR134" s="74">
        <v>1.40553</v>
      </c>
      <c r="CS134" s="74">
        <v>40.30626</v>
      </c>
      <c r="CT134" s="74">
        <v>35.15463</v>
      </c>
      <c r="CU134" s="74">
        <v>4.99339</v>
      </c>
      <c r="CV134" s="74"/>
      <c r="CW134" s="74">
        <v>5.699996948242202</v>
      </c>
      <c r="CX134" s="75">
        <v>0</v>
      </c>
      <c r="CY134" s="75">
        <v>0.3636</v>
      </c>
      <c r="CZ134" s="75">
        <v>0.25</v>
      </c>
      <c r="DA134" s="75">
        <v>0</v>
      </c>
      <c r="DB134" s="75">
        <v>1</v>
      </c>
      <c r="DC134" s="75">
        <v>0.375</v>
      </c>
      <c r="DD134" s="75">
        <v>0</v>
      </c>
      <c r="DE134" s="75">
        <v>0</v>
      </c>
      <c r="DF134" s="75">
        <v>2.445602842997255</v>
      </c>
      <c r="DG134" s="75">
        <v>220.6460156313863</v>
      </c>
      <c r="DH134" s="76">
        <v>44.16</v>
      </c>
      <c r="DI134" s="76">
        <v>51.27</v>
      </c>
      <c r="DJ134" s="76">
        <v>85.57</v>
      </c>
      <c r="DK134" s="76">
        <v>0.6</v>
      </c>
      <c r="DL134" s="76">
        <v>144.84</v>
      </c>
      <c r="DM134" s="76">
        <v>0.91</v>
      </c>
      <c r="DN134" s="76">
        <v>0.06</v>
      </c>
      <c r="DO134" s="76">
        <v>1.47386</v>
      </c>
      <c r="DP134" s="77">
        <v>90.7</v>
      </c>
      <c r="DQ134" s="77">
        <v>75</v>
      </c>
      <c r="DR134" s="77">
        <v>0.806020021438599</v>
      </c>
      <c r="DS134" s="77">
        <v>0.005564874733024576</v>
      </c>
      <c r="DT134" s="77">
        <v>2.234</v>
      </c>
      <c r="DU134" s="77">
        <v>5</v>
      </c>
    </row>
    <row r="135" spans="1:125" ht="14.25">
      <c r="A135" t="s">
        <v>223</v>
      </c>
      <c r="B135" s="51">
        <v>4</v>
      </c>
      <c r="C135" s="51" t="s">
        <v>230</v>
      </c>
      <c r="D135" s="51" t="s">
        <v>124</v>
      </c>
      <c r="F135" s="80" t="s">
        <v>102</v>
      </c>
      <c r="G135" s="52">
        <f>+AVERAGE(H135:L135)</f>
        <v>62.660889483837444</v>
      </c>
      <c r="H135" s="53">
        <f t="shared" si="21"/>
        <v>35.21389215557898</v>
      </c>
      <c r="I135" s="53">
        <f t="shared" si="21"/>
        <v>90.69842978994542</v>
      </c>
      <c r="J135" s="53">
        <f t="shared" si="21"/>
        <v>67.92202707163378</v>
      </c>
      <c r="K135" s="53">
        <f t="shared" si="21"/>
        <v>63.19974573521272</v>
      </c>
      <c r="L135" s="53">
        <f t="shared" si="21"/>
        <v>56.27035266681636</v>
      </c>
      <c r="M135" s="53">
        <f t="shared" si="22"/>
        <v>1.594205115089514</v>
      </c>
      <c r="N135" s="53">
        <f t="shared" si="22"/>
        <v>6.464612328997357</v>
      </c>
      <c r="O135" s="53">
        <f t="shared" si="22"/>
        <v>8.06655971961085</v>
      </c>
      <c r="P135" s="53">
        <f t="shared" si="22"/>
        <v>9.605742404039978</v>
      </c>
      <c r="Q135" s="53">
        <f t="shared" si="22"/>
        <v>3.9208233665500023</v>
      </c>
      <c r="R135" s="54">
        <f>+(SUMPRODUCT(W$2:Y$2,W135:Y135)-SUMPRODUCT(AA$2:AC$2,AA135:AC135))*100</f>
        <v>5.31401705029838</v>
      </c>
      <c r="S135" s="55">
        <f>+(SUMPRODUCT(AD$2:AP$2,AD135:AP135)-SUMPRODUCT(AR$2:AW$2,AR135:AW135))*100</f>
        <v>64.64612328997357</v>
      </c>
      <c r="T135" s="55">
        <f>(SUMPRODUCT(AX$2:BE$2,AX135:BE135)-SUMPRODUCT(BG$2:BH$2,BG135:BH135))*100</f>
        <v>40.332798598054254</v>
      </c>
      <c r="U135" s="55">
        <f>(SUMPRODUCT(BI$2:BL$2,BI135:BL135)-SUMPRODUCT(BN$2:BQ$2,BN135:BQ135))*100</f>
        <v>32.01914134679993</v>
      </c>
      <c r="V135" s="55">
        <f>(SUMPRODUCT(BR$2:BT$2,BR135:BT135)-SUMPRODUCT(BV$2:BX$2,BV135:BX135))*100</f>
        <v>39.208233665500025</v>
      </c>
      <c r="W135" s="56">
        <v>0.28849</v>
      </c>
      <c r="X135" s="56">
        <v>0.06627</v>
      </c>
      <c r="Y135" s="56">
        <v>0.03904</v>
      </c>
      <c r="Z135" s="56"/>
      <c r="AA135" s="56">
        <v>0</v>
      </c>
      <c r="AB135" s="56">
        <v>0.32134</v>
      </c>
      <c r="AC135" s="57">
        <v>0</v>
      </c>
      <c r="AD135" s="58">
        <v>0.98917</v>
      </c>
      <c r="AE135" s="59">
        <v>1</v>
      </c>
      <c r="AF135" s="59">
        <v>0.16614</v>
      </c>
      <c r="AG135" s="60">
        <v>0.959</v>
      </c>
      <c r="AH135" s="60">
        <v>0.39513</v>
      </c>
      <c r="AI135" s="60">
        <v>0.33333</v>
      </c>
      <c r="AJ135" s="60">
        <v>0.25926</v>
      </c>
      <c r="AK135" s="61">
        <v>1</v>
      </c>
      <c r="AL135" s="62">
        <v>0.56757</v>
      </c>
      <c r="AM135" s="62">
        <v>0.43456</v>
      </c>
      <c r="AN135" s="62">
        <v>0.97194</v>
      </c>
      <c r="AO135" s="63">
        <v>0.57807</v>
      </c>
      <c r="AP135" s="63">
        <v>0.77228</v>
      </c>
      <c r="AQ135" s="63"/>
      <c r="AR135" s="63">
        <v>0.03314</v>
      </c>
      <c r="AS135" s="63">
        <v>0.11424</v>
      </c>
      <c r="AT135" s="63">
        <v>0.15881</v>
      </c>
      <c r="AU135" s="63">
        <v>0.00044</v>
      </c>
      <c r="AV135" s="63">
        <v>0.00885</v>
      </c>
      <c r="AW135" s="60">
        <v>0</v>
      </c>
      <c r="AX135" s="64">
        <v>0.5</v>
      </c>
      <c r="AY135" s="64">
        <v>0.61095</v>
      </c>
      <c r="AZ135" s="64">
        <v>0.75</v>
      </c>
      <c r="BA135" s="65">
        <v>0</v>
      </c>
      <c r="BB135" s="64">
        <v>1</v>
      </c>
      <c r="BC135" s="66">
        <v>0.375</v>
      </c>
      <c r="BD135" s="66">
        <v>0</v>
      </c>
      <c r="BE135" s="66">
        <v>0</v>
      </c>
      <c r="BF135" s="67"/>
      <c r="BG135" s="64">
        <v>0.10399</v>
      </c>
      <c r="BH135" s="64">
        <v>0.13785</v>
      </c>
      <c r="BI135" s="68">
        <v>0.40983</v>
      </c>
      <c r="BJ135" s="68">
        <v>0.605</v>
      </c>
      <c r="BK135" s="68">
        <v>0.75323</v>
      </c>
      <c r="BL135" s="68">
        <v>0.34</v>
      </c>
      <c r="BM135" s="69"/>
      <c r="BN135" s="68">
        <v>0.00098</v>
      </c>
      <c r="BO135" s="68">
        <v>0.39521</v>
      </c>
      <c r="BP135" s="68">
        <v>0.06432</v>
      </c>
      <c r="BQ135" s="68">
        <v>0.26885</v>
      </c>
      <c r="BR135" s="70">
        <v>0.78691</v>
      </c>
      <c r="BS135" s="70">
        <v>1</v>
      </c>
      <c r="BT135" s="70">
        <v>0.03586</v>
      </c>
      <c r="BU135" s="71"/>
      <c r="BV135" s="70">
        <v>0.09853</v>
      </c>
      <c r="BW135" s="70">
        <v>0.30633</v>
      </c>
      <c r="BX135" s="70">
        <v>0.56222</v>
      </c>
      <c r="BY135" s="72">
        <v>24.768</v>
      </c>
      <c r="BZ135" s="56">
        <v>0.006078466525167946</v>
      </c>
      <c r="CA135" s="56">
        <v>0.061272516616332</v>
      </c>
      <c r="CB135" s="73">
        <v>45.7376</v>
      </c>
      <c r="CC135" s="73">
        <v>0.34843770285426856</v>
      </c>
      <c r="CD135" s="73">
        <v>0</v>
      </c>
      <c r="CE135" s="74">
        <v>99.16487</v>
      </c>
      <c r="CF135" s="74">
        <v>1.00216</v>
      </c>
      <c r="CG135" s="74">
        <v>6.4</v>
      </c>
      <c r="CH135" s="74">
        <v>95.9</v>
      </c>
      <c r="CI135" s="74">
        <v>22.4185832636289</v>
      </c>
      <c r="CJ135" s="74">
        <v>0.3333333333333333</v>
      </c>
      <c r="CK135" s="74">
        <v>126</v>
      </c>
      <c r="CL135" s="74">
        <v>1</v>
      </c>
      <c r="CM135" s="74">
        <v>60</v>
      </c>
      <c r="CN135" s="74">
        <v>3.52</v>
      </c>
      <c r="CO135" s="74">
        <v>97.5</v>
      </c>
      <c r="CP135" s="74">
        <v>143.479001522064</v>
      </c>
      <c r="CQ135" s="74"/>
      <c r="CR135" s="74">
        <v>1.25852</v>
      </c>
      <c r="CS135" s="74">
        <v>9.47393</v>
      </c>
      <c r="CT135" s="74">
        <v>16.48238</v>
      </c>
      <c r="CU135" s="74">
        <v>0.04829</v>
      </c>
      <c r="CV135" s="74">
        <v>0.4</v>
      </c>
      <c r="CW135" s="74">
        <v>-0.1000003814697017</v>
      </c>
      <c r="CX135" s="75">
        <v>0.5</v>
      </c>
      <c r="CY135" s="75">
        <v>0.6364</v>
      </c>
      <c r="CZ135" s="75">
        <v>0.75</v>
      </c>
      <c r="DA135" s="75">
        <v>0</v>
      </c>
      <c r="DB135" s="75">
        <v>1</v>
      </c>
      <c r="DC135" s="75">
        <v>0.375</v>
      </c>
      <c r="DD135" s="75">
        <v>0</v>
      </c>
      <c r="DE135" s="75">
        <v>0</v>
      </c>
      <c r="DF135" s="75">
        <v>1.2076488977299498</v>
      </c>
      <c r="DG135" s="75">
        <v>419.8571592345498</v>
      </c>
      <c r="DH135" s="76"/>
      <c r="DI135" s="76"/>
      <c r="DJ135" s="76"/>
      <c r="DK135" s="76">
        <v>0.2833333333333333</v>
      </c>
      <c r="DL135" s="76">
        <v>1.5</v>
      </c>
      <c r="DM135" s="76">
        <v>5.27</v>
      </c>
      <c r="DN135" s="76">
        <v>1</v>
      </c>
      <c r="DO135" s="76">
        <v>11.95401</v>
      </c>
      <c r="DP135" s="77">
        <v>86</v>
      </c>
      <c r="DQ135" s="77">
        <v>100</v>
      </c>
      <c r="DR135" s="77">
        <v>0.157230004668236</v>
      </c>
      <c r="DS135" s="77">
        <v>0.28916468915236176</v>
      </c>
      <c r="DT135" s="77">
        <v>29.63</v>
      </c>
      <c r="DU135" s="77"/>
    </row>
    <row r="136" spans="1:125" ht="14.25">
      <c r="A136" t="s">
        <v>224</v>
      </c>
      <c r="B136" s="51">
        <v>3</v>
      </c>
      <c r="C136" s="51" t="s">
        <v>230</v>
      </c>
      <c r="D136" s="51" t="s">
        <v>124</v>
      </c>
      <c r="F136" s="51" t="s">
        <v>128</v>
      </c>
      <c r="G136" s="52">
        <f>+AVERAGE(H136:L136)</f>
        <v>62.44484413297575</v>
      </c>
      <c r="H136" s="53">
        <f t="shared" si="21"/>
        <v>41.71359533533835</v>
      </c>
      <c r="I136" s="53">
        <f t="shared" si="21"/>
        <v>66.8807016820754</v>
      </c>
      <c r="J136" s="53">
        <f t="shared" si="21"/>
        <v>83.09475901345083</v>
      </c>
      <c r="K136" s="53">
        <f t="shared" si="21"/>
        <v>61.80356190857125</v>
      </c>
      <c r="L136" s="53">
        <f t="shared" si="21"/>
        <v>58.73160272544299</v>
      </c>
      <c r="M136" s="53">
        <f t="shared" si="22"/>
        <v>3.4036278772378523</v>
      </c>
      <c r="N136" s="53">
        <f t="shared" si="22"/>
        <v>3.797849623628104</v>
      </c>
      <c r="O136" s="53">
        <f t="shared" si="22"/>
        <v>12.520579252359884</v>
      </c>
      <c r="P136" s="53">
        <f t="shared" si="22"/>
        <v>9.336264739784834</v>
      </c>
      <c r="Q136" s="53">
        <f t="shared" si="22"/>
        <v>4.127459461079784</v>
      </c>
      <c r="R136" s="54">
        <f>+(SUMPRODUCT(W$2:Y$2,W136:Y136)-SUMPRODUCT(AA$2:AC$2,AA136:AC136))*100</f>
        <v>11.345426257459508</v>
      </c>
      <c r="S136" s="55">
        <f>+(SUMPRODUCT(AD$2:AP$2,AD136:AP136)-SUMPRODUCT(AR$2:AW$2,AR136:AW136))*100</f>
        <v>37.97849623628104</v>
      </c>
      <c r="T136" s="55">
        <f>(SUMPRODUCT(AX$2:BE$2,AX136:BE136)-SUMPRODUCT(BG$2:BH$2,BG136:BH136))*100</f>
        <v>62.602896261799415</v>
      </c>
      <c r="U136" s="55">
        <f>(SUMPRODUCT(BI$2:BL$2,BI136:BL136)-SUMPRODUCT(BN$2:BQ$2,BN136:BQ136))*100</f>
        <v>31.12088246594945</v>
      </c>
      <c r="V136" s="55">
        <f>(SUMPRODUCT(BR$2:BT$2,BR136:BT136)-SUMPRODUCT(BV$2:BX$2,BV136:BX136))*100</f>
        <v>41.27459461079784</v>
      </c>
      <c r="W136" s="56">
        <v>0.24282</v>
      </c>
      <c r="X136" s="56">
        <v>0.04926</v>
      </c>
      <c r="Y136" s="56">
        <v>0.12765</v>
      </c>
      <c r="Z136" s="56"/>
      <c r="AA136" s="56">
        <v>0</v>
      </c>
      <c r="AB136" s="56">
        <v>0.12952</v>
      </c>
      <c r="AC136" s="57">
        <v>0</v>
      </c>
      <c r="AD136" s="58">
        <v>0.93441</v>
      </c>
      <c r="AE136" s="59">
        <v>0.9701</v>
      </c>
      <c r="AF136" s="59">
        <v>0.17868</v>
      </c>
      <c r="AG136" s="60">
        <v>0.332</v>
      </c>
      <c r="AH136" s="60">
        <v>1</v>
      </c>
      <c r="AI136" s="60">
        <v>1</v>
      </c>
      <c r="AJ136" s="60">
        <v>0.16667</v>
      </c>
      <c r="AK136" s="61">
        <v>1</v>
      </c>
      <c r="AL136" s="62">
        <v>0.75676</v>
      </c>
      <c r="AM136" s="62">
        <v>0.13998</v>
      </c>
      <c r="AN136" s="62">
        <v>0.73288</v>
      </c>
      <c r="AO136" s="63">
        <v>0.40859</v>
      </c>
      <c r="AP136" s="63">
        <v>0.8297</v>
      </c>
      <c r="AQ136" s="63"/>
      <c r="AR136" s="63">
        <v>0.15166</v>
      </c>
      <c r="AS136" s="63">
        <v>0.21524</v>
      </c>
      <c r="AT136" s="63">
        <v>0.18439</v>
      </c>
      <c r="AU136" s="63">
        <v>0.20086</v>
      </c>
      <c r="AV136" s="63">
        <v>0.40044</v>
      </c>
      <c r="AW136" s="60">
        <v>0.42712</v>
      </c>
      <c r="AX136" s="64">
        <v>0.5</v>
      </c>
      <c r="AY136" s="64">
        <v>0.77749</v>
      </c>
      <c r="AZ136" s="64">
        <v>0.8125</v>
      </c>
      <c r="BA136" s="65">
        <v>1</v>
      </c>
      <c r="BB136" s="64">
        <v>1</v>
      </c>
      <c r="BC136" s="66">
        <v>0.75</v>
      </c>
      <c r="BD136" s="66">
        <v>0.5</v>
      </c>
      <c r="BE136" s="66">
        <v>0.55</v>
      </c>
      <c r="BF136" s="67"/>
      <c r="BG136" s="64">
        <v>0.1219</v>
      </c>
      <c r="BH136" s="64">
        <v>0.21842</v>
      </c>
      <c r="BI136" s="68">
        <v>0.46275</v>
      </c>
      <c r="BJ136" s="68">
        <v>0.33423</v>
      </c>
      <c r="BK136" s="68">
        <v>0.18815</v>
      </c>
      <c r="BL136" s="68">
        <v>0.52</v>
      </c>
      <c r="BM136" s="69"/>
      <c r="BN136" s="68">
        <v>0.0451</v>
      </c>
      <c r="BO136" s="68">
        <v>0.11799</v>
      </c>
      <c r="BP136" s="68">
        <v>0.02437</v>
      </c>
      <c r="BQ136" s="68">
        <v>0.03208</v>
      </c>
      <c r="BR136" s="70">
        <v>0.56773</v>
      </c>
      <c r="BS136" s="70">
        <v>0.84463</v>
      </c>
      <c r="BT136" s="70">
        <v>0.05692</v>
      </c>
      <c r="BU136" s="71"/>
      <c r="BV136" s="70">
        <v>0.03528</v>
      </c>
      <c r="BW136" s="70">
        <v>0.02113</v>
      </c>
      <c r="BX136" s="70">
        <v>0.43333</v>
      </c>
      <c r="BY136" s="72">
        <v>22.394</v>
      </c>
      <c r="BZ136" s="56">
        <v>-0.0030670094004695745</v>
      </c>
      <c r="CA136" s="56"/>
      <c r="CB136" s="73">
        <v>44.109</v>
      </c>
      <c r="CC136" s="73">
        <v>0.14090384988336915</v>
      </c>
      <c r="CD136" s="73">
        <v>0</v>
      </c>
      <c r="CE136" s="74">
        <v>95.39413</v>
      </c>
      <c r="CF136" s="74">
        <v>0.99514</v>
      </c>
      <c r="CG136" s="74">
        <v>6.8</v>
      </c>
      <c r="CH136" s="74">
        <v>33.2</v>
      </c>
      <c r="CI136" s="74">
        <v>56.4214949556285</v>
      </c>
      <c r="CJ136" s="74">
        <v>1</v>
      </c>
      <c r="CK136" s="74">
        <v>91</v>
      </c>
      <c r="CL136" s="74">
        <v>1</v>
      </c>
      <c r="CM136" s="74">
        <v>67</v>
      </c>
      <c r="CN136" s="74"/>
      <c r="CO136" s="74">
        <v>76.2</v>
      </c>
      <c r="CP136" s="74">
        <v>109.317994117737</v>
      </c>
      <c r="CQ136" s="74"/>
      <c r="CR136" s="74">
        <v>5.58057</v>
      </c>
      <c r="CS136" s="74">
        <v>17.85078</v>
      </c>
      <c r="CT136" s="74">
        <v>18.08394</v>
      </c>
      <c r="CU136" s="74">
        <v>4.54466</v>
      </c>
      <c r="CV136" s="74">
        <v>18.1</v>
      </c>
      <c r="CW136" s="74">
        <v>12.600002288818402</v>
      </c>
      <c r="CX136" s="75">
        <v>0.5</v>
      </c>
      <c r="CY136" s="75">
        <v>0.7726999999999999</v>
      </c>
      <c r="CZ136" s="75">
        <v>0.8125</v>
      </c>
      <c r="DA136" s="75">
        <v>1</v>
      </c>
      <c r="DB136" s="75">
        <v>1</v>
      </c>
      <c r="DC136" s="75">
        <v>0.75</v>
      </c>
      <c r="DD136" s="75">
        <v>0.5</v>
      </c>
      <c r="DE136" s="75">
        <v>0.55</v>
      </c>
      <c r="DF136" s="75">
        <v>1.415595816992034</v>
      </c>
      <c r="DG136" s="75">
        <v>640.2603725515042</v>
      </c>
      <c r="DH136" s="76">
        <v>68.63</v>
      </c>
      <c r="DI136" s="76">
        <v>54.52</v>
      </c>
      <c r="DJ136" s="76">
        <v>70.99</v>
      </c>
      <c r="DK136" s="76">
        <v>0.43333333333333335</v>
      </c>
      <c r="DL136" s="76">
        <v>69.31</v>
      </c>
      <c r="DM136" s="76">
        <v>1.91</v>
      </c>
      <c r="DN136" s="76">
        <v>0.41</v>
      </c>
      <c r="DO136" s="76">
        <v>1.44334</v>
      </c>
      <c r="DP136" s="77">
        <v>71.6</v>
      </c>
      <c r="DQ136" s="77">
        <v>85.1</v>
      </c>
      <c r="DR136" s="77"/>
      <c r="DS136" s="77">
        <v>0.10416254123416085</v>
      </c>
      <c r="DT136" s="77">
        <v>2.116</v>
      </c>
      <c r="DU136" s="77">
        <v>13</v>
      </c>
    </row>
    <row r="137" spans="1:125" ht="14.25">
      <c r="A137" s="78" t="s">
        <v>225</v>
      </c>
      <c r="B137" s="51">
        <v>4</v>
      </c>
      <c r="C137" s="51" t="s">
        <v>230</v>
      </c>
      <c r="D137" s="51" t="s">
        <v>124</v>
      </c>
      <c r="E137" s="51" t="s">
        <v>85</v>
      </c>
      <c r="F137" s="80" t="s">
        <v>102</v>
      </c>
      <c r="G137" s="52">
        <f>+AVERAGE(H137:L137)</f>
        <v>72.90805342618138</v>
      </c>
      <c r="H137" s="53">
        <f t="shared" si="21"/>
        <v>64.25052041728857</v>
      </c>
      <c r="I137" s="53">
        <f t="shared" si="21"/>
        <v>84.1213189145474</v>
      </c>
      <c r="J137" s="53">
        <f t="shared" si="21"/>
        <v>81.89978636025387</v>
      </c>
      <c r="K137" s="53">
        <f t="shared" si="21"/>
        <v>86.10090481579607</v>
      </c>
      <c r="L137" s="53">
        <f t="shared" si="21"/>
        <v>48.167736623020986</v>
      </c>
      <c r="M137" s="53">
        <f t="shared" si="22"/>
        <v>9.677579795396422</v>
      </c>
      <c r="N137" s="53">
        <f t="shared" si="22"/>
        <v>5.728203133621817</v>
      </c>
      <c r="O137" s="53">
        <f t="shared" si="22"/>
        <v>12.169789983897875</v>
      </c>
      <c r="P137" s="53">
        <f t="shared" si="22"/>
        <v>14.025898790334935</v>
      </c>
      <c r="Q137" s="53">
        <f t="shared" si="22"/>
        <v>3.240562159893706</v>
      </c>
      <c r="R137" s="54">
        <f>+(SUMPRODUCT(W$2:Y$2,W137:Y137)-SUMPRODUCT(AA$2:AC$2,AA137:AC137))*100</f>
        <v>32.25859931798807</v>
      </c>
      <c r="S137" s="55">
        <f>+(SUMPRODUCT(AD$2:AP$2,AD137:AP137)-SUMPRODUCT(AR$2:AW$2,AR137:AW137))*100</f>
        <v>57.282031336218175</v>
      </c>
      <c r="T137" s="55">
        <f>(SUMPRODUCT(AX$2:BE$2,AX137:BE137)-SUMPRODUCT(BG$2:BH$2,BG137:BH137))*100</f>
        <v>60.84894991948937</v>
      </c>
      <c r="U137" s="55">
        <f>(SUMPRODUCT(BI$2:BL$2,BI137:BL137)-SUMPRODUCT(BN$2:BQ$2,BN137:BQ137))*100</f>
        <v>46.752995967783114</v>
      </c>
      <c r="V137" s="55">
        <f>(SUMPRODUCT(BR$2:BT$2,BR137:BT137)-SUMPRODUCT(BV$2:BX$2,BV137:BX137))*100</f>
        <v>32.40562159893706</v>
      </c>
      <c r="W137" s="56">
        <v>0.471</v>
      </c>
      <c r="X137" s="56">
        <v>0.04651</v>
      </c>
      <c r="Y137" s="56">
        <v>0.54539</v>
      </c>
      <c r="Z137" s="56"/>
      <c r="AA137" s="56">
        <v>0</v>
      </c>
      <c r="AB137" s="56">
        <v>0.12318</v>
      </c>
      <c r="AC137" s="57">
        <v>0</v>
      </c>
      <c r="AD137" s="58">
        <v>0.19199</v>
      </c>
      <c r="AE137" s="59">
        <v>0.98708</v>
      </c>
      <c r="AF137" s="59">
        <v>0.5047</v>
      </c>
      <c r="AG137" s="60">
        <v>0.969</v>
      </c>
      <c r="AH137" s="60">
        <v>0.43152</v>
      </c>
      <c r="AI137" s="60">
        <v>0.66667</v>
      </c>
      <c r="AJ137" s="60">
        <v>0.51852</v>
      </c>
      <c r="AK137" s="61">
        <v>1</v>
      </c>
      <c r="AL137" s="62">
        <v>0.7027</v>
      </c>
      <c r="AM137" s="62">
        <v>0.40181</v>
      </c>
      <c r="AN137" s="62">
        <v>0.84287</v>
      </c>
      <c r="AO137" s="63">
        <v>0.49863</v>
      </c>
      <c r="AP137" s="63">
        <v>0.82956</v>
      </c>
      <c r="AQ137" s="63"/>
      <c r="AR137" s="63">
        <v>0.09476</v>
      </c>
      <c r="AS137" s="63">
        <v>0.1531</v>
      </c>
      <c r="AT137" s="63">
        <v>0.17716</v>
      </c>
      <c r="AU137" s="63">
        <v>0.00405</v>
      </c>
      <c r="AV137" s="63">
        <v>0.01991</v>
      </c>
      <c r="AW137" s="60">
        <v>0</v>
      </c>
      <c r="AX137" s="64">
        <v>0.5</v>
      </c>
      <c r="AY137" s="64">
        <v>0.66642</v>
      </c>
      <c r="AZ137" s="64">
        <v>0.8125</v>
      </c>
      <c r="BA137" s="65">
        <v>1</v>
      </c>
      <c r="BB137" s="64">
        <v>1</v>
      </c>
      <c r="BC137" s="66">
        <v>1</v>
      </c>
      <c r="BD137" s="66">
        <v>0</v>
      </c>
      <c r="BE137" s="66">
        <v>0.525</v>
      </c>
      <c r="BF137" s="67"/>
      <c r="BG137" s="64">
        <v>0.13248</v>
      </c>
      <c r="BH137" s="64">
        <v>0.22103</v>
      </c>
      <c r="BI137" s="68">
        <v>0.36993</v>
      </c>
      <c r="BJ137" s="68">
        <v>0.61203</v>
      </c>
      <c r="BK137" s="68">
        <v>0.82405</v>
      </c>
      <c r="BL137" s="68">
        <v>0.80001</v>
      </c>
      <c r="BM137" s="69"/>
      <c r="BN137" s="68">
        <v>0.07325</v>
      </c>
      <c r="BO137" s="68">
        <v>0.31518</v>
      </c>
      <c r="BP137" s="68">
        <v>0.08869</v>
      </c>
      <c r="BQ137" s="68">
        <v>0.16649</v>
      </c>
      <c r="BR137" s="70">
        <v>0.98478</v>
      </c>
      <c r="BS137" s="70">
        <v>1</v>
      </c>
      <c r="BT137" s="70">
        <v>0.15558</v>
      </c>
      <c r="BU137" s="71"/>
      <c r="BV137" s="70">
        <v>0.32426</v>
      </c>
      <c r="BW137" s="70">
        <v>0.70137</v>
      </c>
      <c r="BX137" s="70">
        <v>0.4</v>
      </c>
      <c r="BY137" s="72">
        <v>34.255</v>
      </c>
      <c r="BZ137" s="56">
        <v>-0.0045452305551696975</v>
      </c>
      <c r="CA137" s="56">
        <v>0.807916344668749</v>
      </c>
      <c r="CB137" s="73">
        <v>80.6358</v>
      </c>
      <c r="CC137" s="73">
        <v>0.1340404301319671</v>
      </c>
      <c r="CD137" s="73">
        <v>0</v>
      </c>
      <c r="CE137" s="74">
        <v>44.27575</v>
      </c>
      <c r="CF137" s="74">
        <v>0.9979</v>
      </c>
      <c r="CG137" s="74">
        <v>17.2</v>
      </c>
      <c r="CH137" s="74">
        <v>96.9</v>
      </c>
      <c r="CI137" s="74">
        <v>24.4644246228566</v>
      </c>
      <c r="CJ137" s="74">
        <v>0.6666666666666666</v>
      </c>
      <c r="CK137" s="74">
        <v>224</v>
      </c>
      <c r="CL137" s="74">
        <v>1</v>
      </c>
      <c r="CM137" s="74">
        <v>65</v>
      </c>
      <c r="CN137" s="74"/>
      <c r="CO137" s="74">
        <v>86</v>
      </c>
      <c r="CP137" s="74">
        <v>127.467000484467</v>
      </c>
      <c r="CQ137" s="74">
        <v>60.83225</v>
      </c>
      <c r="CR137" s="74">
        <v>3.50542</v>
      </c>
      <c r="CS137" s="74">
        <v>12.69734</v>
      </c>
      <c r="CT137" s="74">
        <v>17.63101</v>
      </c>
      <c r="CU137" s="74">
        <v>0.12917</v>
      </c>
      <c r="CV137" s="74">
        <v>0.9</v>
      </c>
      <c r="CW137" s="74">
        <v>-2.6999998092651403</v>
      </c>
      <c r="CX137" s="75">
        <v>0.5</v>
      </c>
      <c r="CY137" s="75">
        <v>0.6818000000000001</v>
      </c>
      <c r="CZ137" s="75">
        <v>0.8125</v>
      </c>
      <c r="DA137" s="75">
        <v>1</v>
      </c>
      <c r="DB137" s="75">
        <v>1</v>
      </c>
      <c r="DC137" s="75">
        <v>1</v>
      </c>
      <c r="DD137" s="75">
        <v>0</v>
      </c>
      <c r="DE137" s="75">
        <v>0.525</v>
      </c>
      <c r="DF137" s="75">
        <v>1.5383361911301627</v>
      </c>
      <c r="DG137" s="75">
        <v>647.4230100434061</v>
      </c>
      <c r="DH137" s="76">
        <v>63.21</v>
      </c>
      <c r="DI137" s="76">
        <v>70.96</v>
      </c>
      <c r="DJ137" s="76">
        <v>92.35</v>
      </c>
      <c r="DK137" s="76">
        <v>0.6666666666666666</v>
      </c>
      <c r="DL137" s="76">
        <v>112.56</v>
      </c>
      <c r="DM137" s="76">
        <v>4.3</v>
      </c>
      <c r="DN137" s="76">
        <v>1.36</v>
      </c>
      <c r="DO137" s="76">
        <v>7.41016</v>
      </c>
      <c r="DP137" s="77">
        <v>99</v>
      </c>
      <c r="DQ137" s="77">
        <v>100</v>
      </c>
      <c r="DR137" s="77">
        <v>0.639240026473999</v>
      </c>
      <c r="DS137" s="77">
        <v>0.9494687971215872</v>
      </c>
      <c r="DT137" s="77">
        <v>67.74</v>
      </c>
      <c r="DU137" s="77">
        <v>12</v>
      </c>
    </row>
    <row r="138" spans="1:125" ht="14.25">
      <c r="A138" t="s">
        <v>226</v>
      </c>
      <c r="B138" s="51">
        <v>1</v>
      </c>
      <c r="C138" s="51" t="s">
        <v>230</v>
      </c>
      <c r="D138" s="51" t="s">
        <v>124</v>
      </c>
      <c r="F138" s="51" t="s">
        <v>147</v>
      </c>
      <c r="G138" s="52">
        <f>+AVERAGE(H138:L138)</f>
        <v>63.45197311396912</v>
      </c>
      <c r="H138" s="53">
        <f t="shared" si="21"/>
        <v>30.710698645034</v>
      </c>
      <c r="I138" s="53">
        <f t="shared" si="21"/>
        <v>77.61257626732227</v>
      </c>
      <c r="J138" s="53">
        <f t="shared" si="21"/>
        <v>59.137300627466814</v>
      </c>
      <c r="K138" s="53">
        <f t="shared" si="21"/>
        <v>79.57655294160243</v>
      </c>
      <c r="L138" s="53">
        <f t="shared" si="21"/>
        <v>70.22273708842009</v>
      </c>
      <c r="M138" s="53">
        <f t="shared" si="22"/>
        <v>0.34058158567774943</v>
      </c>
      <c r="N138" s="53">
        <f t="shared" si="22"/>
        <v>4.999448817850993</v>
      </c>
      <c r="O138" s="53">
        <f t="shared" si="22"/>
        <v>5.487766175889233</v>
      </c>
      <c r="P138" s="53">
        <f t="shared" si="22"/>
        <v>12.766632588931042</v>
      </c>
      <c r="Q138" s="53">
        <f t="shared" si="22"/>
        <v>5.092206264501912</v>
      </c>
      <c r="R138" s="54">
        <f>+(SUMPRODUCT(W$2:Y$2,W138:Y138)-SUMPRODUCT(AA$2:AC$2,AA138:AC138))*100</f>
        <v>1.1352719522591648</v>
      </c>
      <c r="S138" s="55">
        <f>+(SUMPRODUCT(AD$2:AP$2,AD138:AP138)-SUMPRODUCT(AR$2:AW$2,AR138:AW138))*100</f>
        <v>49.99448817850993</v>
      </c>
      <c r="T138" s="55">
        <f>(SUMPRODUCT(AX$2:BE$2,AX138:BE138)-SUMPRODUCT(BG$2:BH$2,BG138:BH138))*100</f>
        <v>27.438830879446165</v>
      </c>
      <c r="U138" s="55">
        <f>(SUMPRODUCT(BI$2:BL$2,BI138:BL138)-SUMPRODUCT(BN$2:BQ$2,BN138:BQ138))*100</f>
        <v>42.555441963103476</v>
      </c>
      <c r="V138" s="55">
        <f>(SUMPRODUCT(BR$2:BT$2,BR138:BT138)-SUMPRODUCT(BV$2:BX$2,BV138:BX138))*100</f>
        <v>50.92206264501912</v>
      </c>
      <c r="W138" s="56">
        <v>0.3598</v>
      </c>
      <c r="X138" s="56">
        <v>0</v>
      </c>
      <c r="Y138" s="56">
        <v>0.37644</v>
      </c>
      <c r="Z138" s="56"/>
      <c r="AA138" s="56">
        <v>0.5092</v>
      </c>
      <c r="AB138" s="56">
        <v>0.01544</v>
      </c>
      <c r="AC138" s="57">
        <v>0.21294</v>
      </c>
      <c r="AD138" s="58">
        <v>0.88564</v>
      </c>
      <c r="AE138" s="59">
        <v>0.98763</v>
      </c>
      <c r="AF138" s="59">
        <v>0.17868</v>
      </c>
      <c r="AG138" s="60">
        <v>0.744</v>
      </c>
      <c r="AH138" s="60">
        <v>0.4251</v>
      </c>
      <c r="AI138" s="60">
        <v>0.66667</v>
      </c>
      <c r="AJ138" s="60">
        <v>0.18519</v>
      </c>
      <c r="AK138" s="61">
        <v>1</v>
      </c>
      <c r="AL138" s="62">
        <v>0.78378</v>
      </c>
      <c r="AM138" s="62">
        <v>0.18733</v>
      </c>
      <c r="AN138" s="62">
        <v>0.73625</v>
      </c>
      <c r="AO138" s="63">
        <v>0.42511</v>
      </c>
      <c r="AP138" s="63">
        <v>0.56287</v>
      </c>
      <c r="AQ138" s="63"/>
      <c r="AR138" s="63">
        <v>0.06195</v>
      </c>
      <c r="AS138" s="63">
        <v>0.26848</v>
      </c>
      <c r="AT138" s="63">
        <v>0.16474</v>
      </c>
      <c r="AU138" s="63">
        <v>0.00486</v>
      </c>
      <c r="AV138" s="63">
        <v>0.07922</v>
      </c>
      <c r="AW138" s="60">
        <v>0.05471</v>
      </c>
      <c r="AX138" s="64">
        <v>0.5</v>
      </c>
      <c r="AY138" s="64">
        <v>0.27761</v>
      </c>
      <c r="AZ138" s="64">
        <v>0.375</v>
      </c>
      <c r="BA138" s="65">
        <v>0</v>
      </c>
      <c r="BB138" s="64">
        <v>1</v>
      </c>
      <c r="BC138" s="66">
        <v>0.25</v>
      </c>
      <c r="BD138" s="66">
        <v>0</v>
      </c>
      <c r="BE138" s="66">
        <v>0.4</v>
      </c>
      <c r="BF138" s="67"/>
      <c r="BG138" s="64">
        <v>0.17685</v>
      </c>
      <c r="BH138" s="64">
        <v>0.06537</v>
      </c>
      <c r="BI138" s="68">
        <v>1</v>
      </c>
      <c r="BJ138" s="68">
        <v>0</v>
      </c>
      <c r="BK138" s="68">
        <v>0.42185</v>
      </c>
      <c r="BL138" s="68">
        <v>0.72</v>
      </c>
      <c r="BM138" s="69"/>
      <c r="BN138" s="68">
        <v>0.2687</v>
      </c>
      <c r="BO138" s="68">
        <v>0.14109</v>
      </c>
      <c r="BP138" s="68">
        <v>0.0237</v>
      </c>
      <c r="BQ138" s="68">
        <v>0.13652</v>
      </c>
      <c r="BR138" s="70">
        <v>0.77017</v>
      </c>
      <c r="BS138" s="70">
        <v>0.99687</v>
      </c>
      <c r="BT138" s="70">
        <v>0.48933</v>
      </c>
      <c r="BU138" s="71"/>
      <c r="BV138" s="70">
        <v>0.0137</v>
      </c>
      <c r="BW138" s="70">
        <v>0.23979</v>
      </c>
      <c r="BX138" s="70">
        <v>0.66389</v>
      </c>
      <c r="BY138" s="72">
        <v>28.475</v>
      </c>
      <c r="BZ138" s="56">
        <v>-0.02958282938829469</v>
      </c>
      <c r="CA138" s="56">
        <v>0.558798711520818</v>
      </c>
      <c r="CB138" s="73">
        <v>257.228</v>
      </c>
      <c r="CC138" s="73">
        <v>0.017475362320607</v>
      </c>
      <c r="CD138" s="73">
        <v>312.1978</v>
      </c>
      <c r="CE138" s="74">
        <v>92.03595</v>
      </c>
      <c r="CF138" s="74"/>
      <c r="CG138" s="74">
        <v>6.8</v>
      </c>
      <c r="CH138" s="74">
        <v>74.4</v>
      </c>
      <c r="CI138" s="74"/>
      <c r="CJ138" s="74">
        <v>0.6666666666666666</v>
      </c>
      <c r="CK138" s="74">
        <v>98</v>
      </c>
      <c r="CL138" s="74">
        <v>1</v>
      </c>
      <c r="CM138" s="74">
        <v>68</v>
      </c>
      <c r="CN138" s="74"/>
      <c r="CO138" s="74">
        <v>76.5</v>
      </c>
      <c r="CP138" s="74">
        <v>112.647998332977</v>
      </c>
      <c r="CQ138" s="74">
        <v>50.40299</v>
      </c>
      <c r="CR138" s="74"/>
      <c r="CS138" s="74">
        <v>22.26595</v>
      </c>
      <c r="CT138" s="74">
        <v>16.85343</v>
      </c>
      <c r="CU138" s="74">
        <v>0.14742</v>
      </c>
      <c r="CV138" s="74"/>
      <c r="CW138" s="74">
        <v>0</v>
      </c>
      <c r="CX138" s="75">
        <v>0.5</v>
      </c>
      <c r="CY138" s="75">
        <v>0.3636</v>
      </c>
      <c r="CZ138" s="75">
        <v>0.375</v>
      </c>
      <c r="DA138" s="75">
        <v>0</v>
      </c>
      <c r="DB138" s="75">
        <v>1</v>
      </c>
      <c r="DC138" s="75">
        <v>0.25</v>
      </c>
      <c r="DD138" s="75">
        <v>0</v>
      </c>
      <c r="DE138" s="75">
        <v>0.4</v>
      </c>
      <c r="DF138" s="75">
        <v>2.0532826502695003</v>
      </c>
      <c r="DG138" s="75">
        <v>221.5896260813877</v>
      </c>
      <c r="DH138" s="76">
        <v>100</v>
      </c>
      <c r="DI138" s="76">
        <v>34.74</v>
      </c>
      <c r="DJ138" s="76">
        <v>78.84</v>
      </c>
      <c r="DK138" s="76">
        <v>0.6</v>
      </c>
      <c r="DL138" s="76">
        <v>412.9</v>
      </c>
      <c r="DM138" s="76">
        <v>2.19</v>
      </c>
      <c r="DN138" s="76">
        <v>0.4</v>
      </c>
      <c r="DO138" s="76">
        <v>6.07959</v>
      </c>
      <c r="DP138" s="77">
        <v>84.9</v>
      </c>
      <c r="DQ138" s="77">
        <v>99.7</v>
      </c>
      <c r="DR138" s="77">
        <v>1.98304998874664</v>
      </c>
      <c r="DS138" s="77">
        <v>0.04102462096096893</v>
      </c>
      <c r="DT138" s="77">
        <v>23.21</v>
      </c>
      <c r="DU138" s="77"/>
    </row>
  </sheetData>
  <sheetProtection/>
  <mergeCells count="35">
    <mergeCell ref="BY2:CD2"/>
    <mergeCell ref="CE2:CW2"/>
    <mergeCell ref="BR3:BX3"/>
    <mergeCell ref="DP2:DU2"/>
    <mergeCell ref="DP3:DU3"/>
    <mergeCell ref="CX3:DG3"/>
    <mergeCell ref="DH3:DO3"/>
    <mergeCell ref="CE3:CU3"/>
    <mergeCell ref="BY3:CD3"/>
    <mergeCell ref="DS4:DU4"/>
    <mergeCell ref="CX4:DE4"/>
    <mergeCell ref="DH2:DO2"/>
    <mergeCell ref="CX2:DG2"/>
    <mergeCell ref="DP4:DR4"/>
    <mergeCell ref="DF4:DG4"/>
    <mergeCell ref="DH4:DK4"/>
    <mergeCell ref="DL4:DO4"/>
    <mergeCell ref="BI3:BQ3"/>
    <mergeCell ref="W3:AC3"/>
    <mergeCell ref="AD3:AU3"/>
    <mergeCell ref="CE4:CQ4"/>
    <mergeCell ref="W4:Y4"/>
    <mergeCell ref="AA4:AC4"/>
    <mergeCell ref="AD4:AP4"/>
    <mergeCell ref="AR4:AW4"/>
    <mergeCell ref="AX4:BE4"/>
    <mergeCell ref="AX3:BH3"/>
    <mergeCell ref="CR4:CW4"/>
    <mergeCell ref="BG4:BH4"/>
    <mergeCell ref="BI4:BL4"/>
    <mergeCell ref="BN4:BQ4"/>
    <mergeCell ref="BR4:BT4"/>
    <mergeCell ref="BV4:BX4"/>
    <mergeCell ref="BY4:CA4"/>
    <mergeCell ref="CB4:CD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38"/>
  <sheetViews>
    <sheetView tabSelected="1" zoomScalePageLayoutView="0" workbookViewId="0" topLeftCell="A1">
      <pane xSplit="3" ySplit="5" topLeftCell="H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11.421875" defaultRowHeight="15"/>
  <cols>
    <col min="2" max="2" width="19.00390625" style="0" customWidth="1"/>
    <col min="3" max="3" width="9.140625" style="51" customWidth="1"/>
    <col min="4" max="4" width="22.00390625" style="51" customWidth="1"/>
    <col min="5" max="5" width="12.28125" style="51" bestFit="1" customWidth="1"/>
    <col min="6" max="6" width="14.140625" style="51" customWidth="1"/>
    <col min="7" max="7" width="51.00390625" style="51" bestFit="1" customWidth="1"/>
    <col min="8" max="8" width="17.421875" style="3" customWidth="1"/>
    <col min="9" max="12" width="17.421875" style="81" customWidth="1"/>
    <col min="13" max="13" width="20.28125" style="81" customWidth="1"/>
    <col min="14" max="18" width="13.28125" style="3" customWidth="1"/>
    <col min="19" max="19" width="18.140625" style="51" customWidth="1"/>
    <col min="20" max="20" width="18.8515625" style="51" customWidth="1"/>
    <col min="21" max="21" width="17.00390625" style="51" customWidth="1"/>
    <col min="22" max="22" width="16.00390625" style="51" customWidth="1"/>
    <col min="23" max="23" width="18.7109375" style="51" customWidth="1"/>
    <col min="24" max="26" width="10.8515625" style="51" customWidth="1"/>
    <col min="27" max="27" width="6.00390625" style="51" customWidth="1"/>
    <col min="28" max="28" width="10.8515625" style="51" customWidth="1"/>
    <col min="29" max="29" width="10.8515625" style="56" customWidth="1"/>
    <col min="30" max="30" width="10.8515625" style="51" customWidth="1"/>
    <col min="31" max="33" width="14.8515625" style="51" customWidth="1"/>
    <col min="34" max="34" width="10.8515625" style="51" customWidth="1"/>
    <col min="35" max="35" width="15.7109375" style="51" customWidth="1"/>
    <col min="36" max="38" width="10.8515625" style="51" customWidth="1"/>
    <col min="39" max="39" width="12.421875" style="51" customWidth="1"/>
    <col min="40" max="43" width="10.8515625" style="51" customWidth="1"/>
    <col min="44" max="44" width="7.7109375" style="51" customWidth="1"/>
    <col min="45" max="56" width="10.8515625" style="51" customWidth="1"/>
    <col min="57" max="58" width="12.140625" style="51" customWidth="1"/>
    <col min="59" max="59" width="6.00390625" style="51" customWidth="1"/>
    <col min="60" max="61" width="12.140625" style="51" customWidth="1"/>
    <col min="62" max="65" width="10.8515625" style="51" customWidth="1"/>
    <col min="66" max="66" width="7.00390625" style="51" customWidth="1"/>
    <col min="67" max="70" width="10.8515625" style="51" customWidth="1"/>
    <col min="71" max="71" width="14.421875" style="51" customWidth="1"/>
    <col min="72" max="73" width="10.8515625" style="51" customWidth="1"/>
    <col min="74" max="74" width="5.140625" style="51" customWidth="1"/>
    <col min="75" max="77" width="10.8515625" style="51" customWidth="1"/>
  </cols>
  <sheetData>
    <row r="1" spans="3:77" s="1" customFormat="1" ht="14.25">
      <c r="C1" s="2"/>
      <c r="D1" s="2"/>
      <c r="E1" s="2"/>
      <c r="F1" s="2"/>
      <c r="G1" s="2"/>
      <c r="H1" s="3"/>
      <c r="I1" s="81"/>
      <c r="J1" s="81"/>
      <c r="K1" s="81"/>
      <c r="L1" s="81"/>
      <c r="M1" s="81"/>
      <c r="N1" s="3"/>
      <c r="O1" s="3"/>
      <c r="P1" s="3"/>
      <c r="Q1" s="3"/>
      <c r="R1" s="3"/>
      <c r="S1" s="5"/>
      <c r="T1" s="5"/>
      <c r="U1" s="2"/>
      <c r="V1" s="2"/>
      <c r="W1" s="2" t="s">
        <v>0</v>
      </c>
      <c r="X1">
        <v>0.532</v>
      </c>
      <c r="Y1">
        <v>0.348</v>
      </c>
      <c r="Z1">
        <v>0.293</v>
      </c>
      <c r="AA1"/>
      <c r="AB1">
        <v>0.333</v>
      </c>
      <c r="AC1">
        <v>0.333</v>
      </c>
      <c r="AD1">
        <v>0.333</v>
      </c>
      <c r="AE1">
        <v>0.14</v>
      </c>
      <c r="AF1">
        <v>0.106</v>
      </c>
      <c r="AG1">
        <v>0.078</v>
      </c>
      <c r="AH1">
        <v>0.124</v>
      </c>
      <c r="AI1">
        <v>0.112</v>
      </c>
      <c r="AJ1">
        <v>0.006</v>
      </c>
      <c r="AK1">
        <v>0.062</v>
      </c>
      <c r="AL1">
        <v>0.07</v>
      </c>
      <c r="AM1">
        <v>0.145</v>
      </c>
      <c r="AN1">
        <v>0.12</v>
      </c>
      <c r="AO1">
        <v>0.171</v>
      </c>
      <c r="AP1">
        <v>0.16</v>
      </c>
      <c r="AQ1">
        <v>0.139</v>
      </c>
      <c r="AR1"/>
      <c r="AS1">
        <v>0.179</v>
      </c>
      <c r="AT1">
        <v>0.221</v>
      </c>
      <c r="AU1">
        <v>0.24</v>
      </c>
      <c r="AV1">
        <v>0.193</v>
      </c>
      <c r="AW1">
        <v>0.184</v>
      </c>
      <c r="AX1">
        <v>0.212</v>
      </c>
      <c r="AY1">
        <v>0.142</v>
      </c>
      <c r="AZ1">
        <v>0.232</v>
      </c>
      <c r="BA1">
        <v>0.19</v>
      </c>
      <c r="BB1">
        <v>0.163</v>
      </c>
      <c r="BC1">
        <v>0.174</v>
      </c>
      <c r="BD1">
        <v>0.107</v>
      </c>
      <c r="BE1">
        <v>0.023</v>
      </c>
      <c r="BF1">
        <v>0.055</v>
      </c>
      <c r="BG1"/>
      <c r="BH1">
        <v>0.572</v>
      </c>
      <c r="BI1">
        <v>0.574</v>
      </c>
      <c r="BJ1">
        <v>0.34</v>
      </c>
      <c r="BK1">
        <v>0.268</v>
      </c>
      <c r="BL1">
        <v>0.343</v>
      </c>
      <c r="BM1">
        <v>0.266</v>
      </c>
      <c r="BN1"/>
      <c r="BO1">
        <v>0.188</v>
      </c>
      <c r="BP1">
        <v>0.368</v>
      </c>
      <c r="BQ1">
        <v>0.304</v>
      </c>
      <c r="BR1">
        <v>0.347</v>
      </c>
      <c r="BS1">
        <v>0.441</v>
      </c>
      <c r="BT1">
        <v>0.423</v>
      </c>
      <c r="BU1">
        <v>0.248</v>
      </c>
      <c r="BV1"/>
      <c r="BW1">
        <v>0.388</v>
      </c>
      <c r="BX1">
        <v>0.398</v>
      </c>
      <c r="BY1">
        <v>0.324</v>
      </c>
    </row>
    <row r="2" spans="3:77" s="9" customFormat="1" ht="15" thickBot="1">
      <c r="C2" s="10"/>
      <c r="D2" s="10"/>
      <c r="E2" s="10"/>
      <c r="F2" s="10"/>
      <c r="G2" s="10"/>
      <c r="H2" s="11"/>
      <c r="I2" s="19"/>
      <c r="J2" s="19"/>
      <c r="K2" s="19"/>
      <c r="L2" s="19"/>
      <c r="M2" s="19"/>
      <c r="N2" s="11"/>
      <c r="O2" s="13"/>
      <c r="P2" s="11"/>
      <c r="Q2" s="11"/>
      <c r="R2" s="11"/>
      <c r="S2" s="5"/>
      <c r="T2" s="14"/>
      <c r="U2" s="10"/>
      <c r="V2" s="15"/>
      <c r="W2" s="15" t="s">
        <v>1</v>
      </c>
      <c r="X2" s="16">
        <f>+X1/SUM($X1:$Z1)</f>
        <v>0.453537936913896</v>
      </c>
      <c r="Y2" s="16">
        <f>+Y1/SUM($X1:$Z1)</f>
        <v>0.2966751918158567</v>
      </c>
      <c r="Z2" s="16">
        <f>+Z1/SUM($X1:$Z1)</f>
        <v>0.2497868712702472</v>
      </c>
      <c r="AA2" s="16"/>
      <c r="AB2" s="16">
        <f>+AB1/SUM($AB1:$AD1)</f>
        <v>0.3333333333333333</v>
      </c>
      <c r="AC2" s="16">
        <f>+AC1/SUM($AB1:$AD1)</f>
        <v>0.3333333333333333</v>
      </c>
      <c r="AD2" s="16">
        <f>+AD1/SUM($AB1:$AD1)</f>
        <v>0.3333333333333333</v>
      </c>
      <c r="AE2" s="16">
        <f aca="true" t="shared" si="0" ref="AE2:AQ2">+AE1/SUM($AE1:$AQ1)</f>
        <v>0.09769713886950454</v>
      </c>
      <c r="AF2" s="16">
        <f t="shared" si="0"/>
        <v>0.07397069085833914</v>
      </c>
      <c r="AG2" s="16">
        <f t="shared" si="0"/>
        <v>0.05443126308443824</v>
      </c>
      <c r="AH2" s="16">
        <f t="shared" si="0"/>
        <v>0.08653175157013258</v>
      </c>
      <c r="AI2" s="16">
        <f t="shared" si="0"/>
        <v>0.07815771109560363</v>
      </c>
      <c r="AJ2" s="16">
        <f t="shared" si="0"/>
        <v>0.00418702023726448</v>
      </c>
      <c r="AK2" s="16">
        <f t="shared" si="0"/>
        <v>0.04326587578506629</v>
      </c>
      <c r="AL2" s="16">
        <f t="shared" si="0"/>
        <v>0.04884856943475227</v>
      </c>
      <c r="AM2" s="16">
        <f t="shared" si="0"/>
        <v>0.10118632240055826</v>
      </c>
      <c r="AN2" s="16">
        <f t="shared" si="0"/>
        <v>0.0837404047452896</v>
      </c>
      <c r="AO2" s="16">
        <f t="shared" si="0"/>
        <v>0.11933007676203769</v>
      </c>
      <c r="AP2" s="16">
        <f t="shared" si="0"/>
        <v>0.11165387299371947</v>
      </c>
      <c r="AQ2" s="16">
        <f t="shared" si="0"/>
        <v>0.09699930216329379</v>
      </c>
      <c r="AR2" s="16"/>
      <c r="AS2" s="16">
        <f aca="true" t="shared" si="1" ref="AS2:AX2">+AS1/SUM($AS1:$AX1)</f>
        <v>0.14564686737184704</v>
      </c>
      <c r="AT2" s="16">
        <f t="shared" si="1"/>
        <v>0.17982099267697316</v>
      </c>
      <c r="AU2" s="16">
        <f t="shared" si="1"/>
        <v>0.19528071602929212</v>
      </c>
      <c r="AV2" s="16">
        <f t="shared" si="1"/>
        <v>0.15703824247355574</v>
      </c>
      <c r="AW2" s="16">
        <f t="shared" si="1"/>
        <v>0.1497152156224573</v>
      </c>
      <c r="AX2" s="16">
        <f t="shared" si="1"/>
        <v>0.1724979658258747</v>
      </c>
      <c r="AY2" s="16">
        <f aca="true" t="shared" si="2" ref="AY2:BF2">+AY1/SUM($AY1:$BF1)</f>
        <v>0.13075506445672191</v>
      </c>
      <c r="AZ2" s="16">
        <f t="shared" si="2"/>
        <v>0.21362799263351753</v>
      </c>
      <c r="BA2" s="16">
        <f t="shared" si="2"/>
        <v>0.17495395948434625</v>
      </c>
      <c r="BB2" s="16">
        <f t="shared" si="2"/>
        <v>0.15009208103130758</v>
      </c>
      <c r="BC2" s="16">
        <f t="shared" si="2"/>
        <v>0.16022099447513813</v>
      </c>
      <c r="BD2" s="16">
        <f t="shared" si="2"/>
        <v>0.0985267034990792</v>
      </c>
      <c r="BE2" s="16">
        <f t="shared" si="2"/>
        <v>0.02117863720073665</v>
      </c>
      <c r="BF2" s="16">
        <f t="shared" si="2"/>
        <v>0.050644567219152864</v>
      </c>
      <c r="BG2" s="16"/>
      <c r="BH2" s="16">
        <f>+BH1/SUM($BH1:$BI1)</f>
        <v>0.49912739965095987</v>
      </c>
      <c r="BI2" s="16">
        <f>+BI1/SUM($BH1:$BI1)</f>
        <v>0.5008726003490401</v>
      </c>
      <c r="BJ2" s="16">
        <f>+BJ1/SUM($BJ1:$BM1)</f>
        <v>0.27937551355792933</v>
      </c>
      <c r="BK2" s="16">
        <f>+BK1/SUM($BJ1:$BN1)</f>
        <v>0.22021364009860311</v>
      </c>
      <c r="BL2" s="16">
        <f>+BL1/SUM($BJ1:$BN1)</f>
        <v>0.2818405916187346</v>
      </c>
      <c r="BM2" s="16">
        <f>+BM1/SUM($BJ1:$BN1)</f>
        <v>0.21857025472473296</v>
      </c>
      <c r="BN2" s="16"/>
      <c r="BO2" s="16">
        <f>+BO1/SUM($BO1:$BR1)</f>
        <v>0.15575807787903892</v>
      </c>
      <c r="BP2" s="16">
        <f>+BP1/SUM($BO1:$BR1)</f>
        <v>0.3048881524440762</v>
      </c>
      <c r="BQ2" s="16">
        <f>+BQ1/SUM($BO1:$BR1)</f>
        <v>0.2518641259320629</v>
      </c>
      <c r="BR2" s="16">
        <f>+BR1/SUM($BO1:$BR1)</f>
        <v>0.28748964374482183</v>
      </c>
      <c r="BS2" s="16">
        <f>+BS1/SUM($BS1:$BU1)</f>
        <v>0.3965827338129496</v>
      </c>
      <c r="BT2" s="16">
        <f>+BT1/SUM($BS1:$BU1)</f>
        <v>0.3803956834532374</v>
      </c>
      <c r="BU2" s="16">
        <f>+BU1/SUM($BS1:$BU1)</f>
        <v>0.22302158273381292</v>
      </c>
      <c r="BV2" s="16"/>
      <c r="BW2" s="16">
        <f>+BW1/SUM($BW1:$BY1)</f>
        <v>0.34954954954954953</v>
      </c>
      <c r="BX2" s="16">
        <f>+BX1/SUM($BW1:$BY1)</f>
        <v>0.35855855855855856</v>
      </c>
      <c r="BY2" s="16">
        <f>+BY1/SUM($BW1:$BY1)</f>
        <v>0.29189189189189185</v>
      </c>
    </row>
    <row r="3" spans="8:77" s="17" customFormat="1" ht="19.5" customHeight="1">
      <c r="H3" s="18"/>
      <c r="I3" s="19"/>
      <c r="J3" s="19"/>
      <c r="K3" s="19"/>
      <c r="L3" s="19"/>
      <c r="M3" s="19"/>
      <c r="N3" s="20"/>
      <c r="O3" s="20"/>
      <c r="P3" s="21"/>
      <c r="Q3" s="22"/>
      <c r="R3" s="20"/>
      <c r="S3" s="22"/>
      <c r="T3" s="22"/>
      <c r="U3" s="22"/>
      <c r="V3" s="22"/>
      <c r="W3" s="23"/>
      <c r="X3" s="95" t="s">
        <v>3</v>
      </c>
      <c r="Y3" s="95"/>
      <c r="Z3" s="95"/>
      <c r="AA3" s="95"/>
      <c r="AB3" s="95"/>
      <c r="AC3" s="95"/>
      <c r="AD3" s="96"/>
      <c r="AE3" s="97" t="s">
        <v>4</v>
      </c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24"/>
      <c r="AX3" s="24"/>
      <c r="AY3" s="111" t="s">
        <v>5</v>
      </c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92" t="s">
        <v>6</v>
      </c>
      <c r="BK3" s="93"/>
      <c r="BL3" s="93"/>
      <c r="BM3" s="93"/>
      <c r="BN3" s="93"/>
      <c r="BO3" s="93"/>
      <c r="BP3" s="93"/>
      <c r="BQ3" s="93"/>
      <c r="BR3" s="94"/>
      <c r="BS3" s="114" t="s">
        <v>7</v>
      </c>
      <c r="BT3" s="114"/>
      <c r="BU3" s="114"/>
      <c r="BV3" s="114"/>
      <c r="BW3" s="114"/>
      <c r="BX3" s="114"/>
      <c r="BY3" s="114"/>
    </row>
    <row r="4" spans="9:77" s="17" customFormat="1" ht="19.5" customHeight="1">
      <c r="I4" s="82"/>
      <c r="J4" s="82"/>
      <c r="K4" s="82"/>
      <c r="L4" s="82"/>
      <c r="M4" s="82" t="s">
        <v>8</v>
      </c>
      <c r="N4" s="27">
        <v>3</v>
      </c>
      <c r="O4" s="27">
        <v>1</v>
      </c>
      <c r="P4" s="27">
        <v>2</v>
      </c>
      <c r="Q4" s="27">
        <v>3</v>
      </c>
      <c r="R4" s="27">
        <v>1</v>
      </c>
      <c r="S4" s="28"/>
      <c r="T4" s="28"/>
      <c r="U4" s="28"/>
      <c r="V4" s="28"/>
      <c r="W4" s="29"/>
      <c r="X4" s="90" t="s">
        <v>9</v>
      </c>
      <c r="Y4" s="90"/>
      <c r="Z4" s="90"/>
      <c r="AA4" s="30"/>
      <c r="AB4" s="90" t="s">
        <v>10</v>
      </c>
      <c r="AC4" s="90"/>
      <c r="AD4" s="100"/>
      <c r="AE4" s="101" t="s">
        <v>9</v>
      </c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31"/>
      <c r="AS4" s="101" t="s">
        <v>10</v>
      </c>
      <c r="AT4" s="102"/>
      <c r="AU4" s="102"/>
      <c r="AV4" s="102"/>
      <c r="AW4" s="102"/>
      <c r="AX4" s="102"/>
      <c r="AY4" s="86" t="s">
        <v>9</v>
      </c>
      <c r="AZ4" s="86"/>
      <c r="BA4" s="86"/>
      <c r="BB4" s="86"/>
      <c r="BC4" s="86"/>
      <c r="BD4" s="86"/>
      <c r="BE4" s="86"/>
      <c r="BF4" s="86"/>
      <c r="BG4" s="32"/>
      <c r="BH4" s="86"/>
      <c r="BI4" s="86"/>
      <c r="BJ4" s="87" t="s">
        <v>9</v>
      </c>
      <c r="BK4" s="87"/>
      <c r="BL4" s="87"/>
      <c r="BM4" s="87"/>
      <c r="BN4" s="33"/>
      <c r="BO4" s="87" t="s">
        <v>10</v>
      </c>
      <c r="BP4" s="87"/>
      <c r="BQ4" s="87"/>
      <c r="BR4" s="87"/>
      <c r="BS4" s="88"/>
      <c r="BT4" s="88"/>
      <c r="BU4" s="88"/>
      <c r="BV4" s="34"/>
      <c r="BW4" s="88" t="s">
        <v>10</v>
      </c>
      <c r="BX4" s="88"/>
      <c r="BY4" s="88"/>
    </row>
    <row r="5" spans="2:77" s="48" customFormat="1" ht="86.25">
      <c r="B5" s="35" t="s">
        <v>11</v>
      </c>
      <c r="C5" s="35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7" t="s">
        <v>17</v>
      </c>
      <c r="I5" s="83" t="s">
        <v>18</v>
      </c>
      <c r="J5" s="83" t="s">
        <v>19</v>
      </c>
      <c r="K5" s="83" t="s">
        <v>20</v>
      </c>
      <c r="L5" s="83" t="s">
        <v>21</v>
      </c>
      <c r="M5" s="83" t="s">
        <v>22</v>
      </c>
      <c r="N5" s="36" t="s">
        <v>23</v>
      </c>
      <c r="O5" s="36" t="s">
        <v>24</v>
      </c>
      <c r="P5" s="36" t="s">
        <v>25</v>
      </c>
      <c r="Q5" s="36" t="s">
        <v>26</v>
      </c>
      <c r="R5" s="38" t="s">
        <v>27</v>
      </c>
      <c r="S5" s="36" t="s">
        <v>28</v>
      </c>
      <c r="T5" s="36" t="s">
        <v>29</v>
      </c>
      <c r="U5" s="36" t="s">
        <v>30</v>
      </c>
      <c r="V5" s="36" t="s">
        <v>31</v>
      </c>
      <c r="W5" s="38" t="s">
        <v>32</v>
      </c>
      <c r="X5" s="39" t="s">
        <v>33</v>
      </c>
      <c r="Y5" s="39" t="s">
        <v>34</v>
      </c>
      <c r="Z5" s="39" t="s">
        <v>35</v>
      </c>
      <c r="AA5" s="39"/>
      <c r="AB5" s="39" t="s">
        <v>36</v>
      </c>
      <c r="AC5" s="39" t="s">
        <v>37</v>
      </c>
      <c r="AD5" s="40" t="s">
        <v>38</v>
      </c>
      <c r="AE5" s="41" t="s">
        <v>39</v>
      </c>
      <c r="AF5" s="41" t="s">
        <v>40</v>
      </c>
      <c r="AG5" s="41" t="s">
        <v>41</v>
      </c>
      <c r="AH5" s="41" t="s">
        <v>42</v>
      </c>
      <c r="AI5" s="41" t="s">
        <v>43</v>
      </c>
      <c r="AJ5" s="41" t="s">
        <v>44</v>
      </c>
      <c r="AK5" s="41" t="s">
        <v>45</v>
      </c>
      <c r="AL5" s="41" t="s">
        <v>46</v>
      </c>
      <c r="AM5" s="41" t="s">
        <v>47</v>
      </c>
      <c r="AN5" s="41" t="s">
        <v>48</v>
      </c>
      <c r="AO5" s="41" t="s">
        <v>49</v>
      </c>
      <c r="AP5" s="41" t="s">
        <v>50</v>
      </c>
      <c r="AQ5" s="41" t="s">
        <v>51</v>
      </c>
      <c r="AR5" s="41"/>
      <c r="AS5" s="41" t="s">
        <v>52</v>
      </c>
      <c r="AT5" s="41" t="s">
        <v>53</v>
      </c>
      <c r="AU5" s="41" t="s">
        <v>54</v>
      </c>
      <c r="AV5" s="41" t="s">
        <v>55</v>
      </c>
      <c r="AW5" s="41" t="s">
        <v>56</v>
      </c>
      <c r="AX5" s="41" t="s">
        <v>57</v>
      </c>
      <c r="AY5" s="42" t="s">
        <v>58</v>
      </c>
      <c r="AZ5" s="42" t="s">
        <v>59</v>
      </c>
      <c r="BA5" s="42" t="s">
        <v>60</v>
      </c>
      <c r="BB5" s="42" t="s">
        <v>61</v>
      </c>
      <c r="BC5" s="42" t="s">
        <v>62</v>
      </c>
      <c r="BD5" s="42" t="s">
        <v>63</v>
      </c>
      <c r="BE5" s="42" t="s">
        <v>64</v>
      </c>
      <c r="BF5" s="42" t="s">
        <v>65</v>
      </c>
      <c r="BG5" s="42"/>
      <c r="BH5" s="42" t="s">
        <v>66</v>
      </c>
      <c r="BI5" s="42" t="s">
        <v>67</v>
      </c>
      <c r="BJ5" s="43" t="s">
        <v>68</v>
      </c>
      <c r="BK5" s="43" t="s">
        <v>69</v>
      </c>
      <c r="BL5" s="43" t="s">
        <v>70</v>
      </c>
      <c r="BM5" s="43" t="s">
        <v>71</v>
      </c>
      <c r="BN5" s="43"/>
      <c r="BO5" s="43" t="s">
        <v>72</v>
      </c>
      <c r="BP5" s="43" t="s">
        <v>73</v>
      </c>
      <c r="BQ5" s="43" t="s">
        <v>74</v>
      </c>
      <c r="BR5" s="43" t="s">
        <v>75</v>
      </c>
      <c r="BS5" s="44" t="s">
        <v>76</v>
      </c>
      <c r="BT5" s="44" t="s">
        <v>77</v>
      </c>
      <c r="BU5" s="44" t="s">
        <v>78</v>
      </c>
      <c r="BV5" s="44"/>
      <c r="BW5" s="44" t="s">
        <v>79</v>
      </c>
      <c r="BX5" s="44" t="s">
        <v>80</v>
      </c>
      <c r="BY5" s="44" t="s">
        <v>81</v>
      </c>
    </row>
    <row r="6" spans="1:77" ht="14.25">
      <c r="A6">
        <v>1</v>
      </c>
      <c r="B6" t="s">
        <v>88</v>
      </c>
      <c r="C6" s="51">
        <v>1</v>
      </c>
      <c r="D6" s="51" t="s">
        <v>83</v>
      </c>
      <c r="E6" s="51" t="s">
        <v>84</v>
      </c>
      <c r="F6" s="51" t="s">
        <v>85</v>
      </c>
      <c r="G6" s="51" t="s">
        <v>86</v>
      </c>
      <c r="H6" s="52">
        <f aca="true" t="shared" si="3" ref="H6:H37">+AVERAGE(I6:M6)</f>
        <v>89.59528482163054</v>
      </c>
      <c r="I6" s="53">
        <f aca="true" t="shared" si="4" ref="I6:I37">+(N6-MIN(N$6:N$138))/(MAX(N$6:N$138)-MIN(N$6:N$138))*100</f>
        <v>91.16687548402618</v>
      </c>
      <c r="J6" s="53">
        <f aca="true" t="shared" si="5" ref="J6:J37">+(O6-MIN(O$6:O$138))/(MAX(O$6:O$138)-MIN(O$6:O$138))*100</f>
        <v>95.08617297213056</v>
      </c>
      <c r="K6" s="53">
        <f aca="true" t="shared" si="6" ref="K6:K37">+(P6-MIN(P$6:P$138))/(MAX(P$6:P$138)-MIN(P$6:P$138))*100</f>
        <v>93.66507046056047</v>
      </c>
      <c r="L6" s="53">
        <f aca="true" t="shared" si="7" ref="L6:L37">+(Q6-MIN(Q$6:Q$138))/(MAX(Q$6:Q$138)-MIN(Q$6:Q$138))*100</f>
        <v>92.41711513896863</v>
      </c>
      <c r="M6" s="53">
        <f aca="true" t="shared" si="8" ref="M6:M37">+(R6-MIN(R$6:R$138))/(MAX(R$6:R$138)-MIN(R$6:R$138))*100</f>
        <v>75.64119005246688</v>
      </c>
      <c r="N6" s="53">
        <f aca="true" t="shared" si="9" ref="N6:N37">+S6*N$4/SUM($N$4:$R$4)</f>
        <v>17.170701278772373</v>
      </c>
      <c r="O6" s="53">
        <f aca="true" t="shared" si="10" ref="O6:O37">+T6*O$4/SUM($N$4:$R$4)</f>
        <v>6.955887979890491</v>
      </c>
      <c r="P6" s="53">
        <f aca="true" t="shared" si="11" ref="P6:P37">+U6*P$4/SUM($N$4:$R$4)</f>
        <v>15.623538813842051</v>
      </c>
      <c r="Q6" s="53">
        <f aca="true" t="shared" si="12" ref="Q6:Q37">+V6*Q$4/SUM($N$4:$R$4)</f>
        <v>15.2449915576012</v>
      </c>
      <c r="R6" s="53">
        <f aca="true" t="shared" si="13" ref="R6:R37">+W6*R$4/SUM($N$4:$R$4)</f>
        <v>5.54711654676259</v>
      </c>
      <c r="S6" s="54">
        <f aca="true" t="shared" si="14" ref="S6:S37">+(SUMPRODUCT(X$2:Z$2,X6:Z6)-SUMPRODUCT(AB$2:AD$2,AB6:AD6))*100</f>
        <v>57.235670929241245</v>
      </c>
      <c r="T6" s="55">
        <f aca="true" t="shared" si="15" ref="T6:T37">+(SUMPRODUCT(AE$2:AQ$2,AE6:AQ6)-SUMPRODUCT(AS$2:AX$2,AS6:AX6))*100</f>
        <v>69.55887979890491</v>
      </c>
      <c r="U6" s="55">
        <f aca="true" t="shared" si="16" ref="U6:U37">(SUMPRODUCT(AY$2:BF$2,AY6:BF6)-SUMPRODUCT(BH$2:BI$2,BH6:BI6))*100</f>
        <v>78.11769406921026</v>
      </c>
      <c r="V6" s="55">
        <f aca="true" t="shared" si="17" ref="V6:V37">(SUMPRODUCT(BJ$2:BM$2,BJ6:BM6)-SUMPRODUCT(BO$2:BR$2,BO6:BR6))*100</f>
        <v>50.81663852533733</v>
      </c>
      <c r="W6" s="55">
        <f aca="true" t="shared" si="18" ref="W6:W37">(SUMPRODUCT(BS$2:BU$2,BS6:BU6)-SUMPRODUCT(BW$2:BY$2,BW6:BY6))*100</f>
        <v>55.471165467625895</v>
      </c>
      <c r="X6" s="56">
        <v>0.89733</v>
      </c>
      <c r="Y6" s="56">
        <v>0.92792</v>
      </c>
      <c r="Z6" s="56">
        <v>0.269</v>
      </c>
      <c r="AA6" s="56"/>
      <c r="AB6" s="56">
        <v>0.4913</v>
      </c>
      <c r="AC6" s="56">
        <v>0.01394</v>
      </c>
      <c r="AD6" s="57">
        <v>0.02606</v>
      </c>
      <c r="AE6" s="58">
        <v>1</v>
      </c>
      <c r="AF6" s="59">
        <v>1</v>
      </c>
      <c r="AG6" s="59">
        <v>0.93103</v>
      </c>
      <c r="AH6" s="60">
        <v>1</v>
      </c>
      <c r="AI6" s="60">
        <v>0.60383</v>
      </c>
      <c r="AJ6" s="60">
        <v>1</v>
      </c>
      <c r="AK6" s="60">
        <v>0.25926</v>
      </c>
      <c r="AL6" s="61">
        <v>1</v>
      </c>
      <c r="AM6" s="62">
        <v>0.83784</v>
      </c>
      <c r="AN6" s="62">
        <v>0.11563</v>
      </c>
      <c r="AO6" s="62">
        <v>0.99551</v>
      </c>
      <c r="AP6" s="63">
        <v>0.56634</v>
      </c>
      <c r="AQ6" s="63">
        <v>0.74808</v>
      </c>
      <c r="AR6" s="63"/>
      <c r="AS6" s="63">
        <v>0.03877</v>
      </c>
      <c r="AT6" s="63">
        <v>0.18331</v>
      </c>
      <c r="AU6" s="63">
        <v>0.14099</v>
      </c>
      <c r="AV6" s="63">
        <v>0.04235</v>
      </c>
      <c r="AW6" s="63">
        <v>0.00664</v>
      </c>
      <c r="AX6" s="60">
        <v>0</v>
      </c>
      <c r="AY6" s="64">
        <v>1</v>
      </c>
      <c r="AZ6" s="64">
        <v>0.66642</v>
      </c>
      <c r="BA6" s="64">
        <v>1</v>
      </c>
      <c r="BB6" s="65">
        <v>1</v>
      </c>
      <c r="BC6" s="64">
        <v>1</v>
      </c>
      <c r="BD6" s="66">
        <v>0.9375</v>
      </c>
      <c r="BE6" s="66">
        <v>0.5</v>
      </c>
      <c r="BF6" s="66">
        <v>0.525</v>
      </c>
      <c r="BG6" s="67"/>
      <c r="BH6" s="64">
        <v>0.11673</v>
      </c>
      <c r="BI6" s="64">
        <v>0.09682</v>
      </c>
      <c r="BJ6" s="68">
        <v>0.74842</v>
      </c>
      <c r="BK6" s="68">
        <v>0.92126</v>
      </c>
      <c r="BL6" s="68">
        <v>0.84876</v>
      </c>
      <c r="BM6" s="68">
        <v>0.94</v>
      </c>
      <c r="BN6" s="69"/>
      <c r="BO6" s="68">
        <v>0.05565</v>
      </c>
      <c r="BP6" s="68">
        <v>0.47442</v>
      </c>
      <c r="BQ6" s="68">
        <v>0.56466</v>
      </c>
      <c r="BR6" s="68">
        <v>0.18414</v>
      </c>
      <c r="BS6" s="70">
        <v>1</v>
      </c>
      <c r="BT6" s="70">
        <v>1</v>
      </c>
      <c r="BU6" s="70">
        <v>0.73797</v>
      </c>
      <c r="BV6" s="71"/>
      <c r="BW6" s="70">
        <v>0.52066</v>
      </c>
      <c r="BX6" s="70">
        <v>0.05575</v>
      </c>
      <c r="BY6" s="70">
        <v>0.63333</v>
      </c>
    </row>
    <row r="7" spans="1:77" ht="14.25">
      <c r="A7">
        <v>2</v>
      </c>
      <c r="B7" s="49" t="s">
        <v>82</v>
      </c>
      <c r="C7" s="50">
        <v>1</v>
      </c>
      <c r="D7" s="51" t="s">
        <v>83</v>
      </c>
      <c r="E7" s="51" t="s">
        <v>84</v>
      </c>
      <c r="F7" s="51" t="s">
        <v>85</v>
      </c>
      <c r="G7" s="51" t="s">
        <v>86</v>
      </c>
      <c r="H7" s="52">
        <f t="shared" si="3"/>
        <v>84.89459553288108</v>
      </c>
      <c r="I7" s="53">
        <f t="shared" si="4"/>
        <v>86.32800412910734</v>
      </c>
      <c r="J7" s="53">
        <f t="shared" si="5"/>
        <v>98.42068575825351</v>
      </c>
      <c r="K7" s="53">
        <f t="shared" si="6"/>
        <v>93.60373609582706</v>
      </c>
      <c r="L7" s="53">
        <f t="shared" si="7"/>
        <v>80.79510837379415</v>
      </c>
      <c r="M7" s="53">
        <f t="shared" si="8"/>
        <v>65.32544330742331</v>
      </c>
      <c r="N7" s="53">
        <f t="shared" si="9"/>
        <v>15.82362992327366</v>
      </c>
      <c r="O7" s="53">
        <f t="shared" si="10"/>
        <v>7.329238212890731</v>
      </c>
      <c r="P7" s="53">
        <f t="shared" si="11"/>
        <v>15.605533852072545</v>
      </c>
      <c r="Q7" s="53">
        <f t="shared" si="12"/>
        <v>13.001826168291107</v>
      </c>
      <c r="R7" s="53">
        <f t="shared" si="13"/>
        <v>4.681050292306695</v>
      </c>
      <c r="S7" s="54">
        <f t="shared" si="14"/>
        <v>52.745433077578866</v>
      </c>
      <c r="T7" s="55">
        <f t="shared" si="15"/>
        <v>73.2923821289073</v>
      </c>
      <c r="U7" s="55">
        <f t="shared" si="16"/>
        <v>78.02766926036273</v>
      </c>
      <c r="V7" s="55">
        <f t="shared" si="17"/>
        <v>43.33942056097035</v>
      </c>
      <c r="W7" s="55">
        <f t="shared" si="18"/>
        <v>46.81050292306695</v>
      </c>
      <c r="X7" s="56">
        <v>0.74477</v>
      </c>
      <c r="Y7" s="56">
        <v>1</v>
      </c>
      <c r="Z7" s="56">
        <v>0.2298</v>
      </c>
      <c r="AA7" s="56"/>
      <c r="AB7" s="56">
        <v>0.4194</v>
      </c>
      <c r="AC7" s="56">
        <v>0.00501</v>
      </c>
      <c r="AD7" s="57">
        <v>0.0688</v>
      </c>
      <c r="AE7" s="58">
        <v>0.99667</v>
      </c>
      <c r="AF7" s="59">
        <v>0.9829</v>
      </c>
      <c r="AG7" s="59">
        <v>0.84639</v>
      </c>
      <c r="AH7" s="60">
        <v>1</v>
      </c>
      <c r="AI7" s="60">
        <v>0.49146</v>
      </c>
      <c r="AJ7" s="60">
        <v>1</v>
      </c>
      <c r="AK7" s="60">
        <v>0.18519</v>
      </c>
      <c r="AL7" s="61">
        <v>1</v>
      </c>
      <c r="AM7" s="62">
        <v>0.89189</v>
      </c>
      <c r="AN7" s="62">
        <v>0.18733</v>
      </c>
      <c r="AO7" s="62">
        <v>0.99214</v>
      </c>
      <c r="AP7" s="63">
        <v>0.637</v>
      </c>
      <c r="AQ7" s="63">
        <v>0.84871</v>
      </c>
      <c r="AR7" s="63"/>
      <c r="AS7" s="63">
        <v>0.00944</v>
      </c>
      <c r="AT7" s="63">
        <v>0.11918</v>
      </c>
      <c r="AU7" s="63">
        <v>0.04961</v>
      </c>
      <c r="AV7" s="63">
        <v>0.08809</v>
      </c>
      <c r="AW7" s="63">
        <v>0.00442</v>
      </c>
      <c r="AX7" s="60">
        <v>0</v>
      </c>
      <c r="AY7" s="64">
        <v>1</v>
      </c>
      <c r="AZ7" s="64">
        <v>0.72202</v>
      </c>
      <c r="BA7" s="64">
        <v>0.625</v>
      </c>
      <c r="BB7" s="65">
        <v>1</v>
      </c>
      <c r="BC7" s="64">
        <v>1</v>
      </c>
      <c r="BD7" s="66">
        <v>1</v>
      </c>
      <c r="BE7" s="66">
        <v>0.5</v>
      </c>
      <c r="BF7" s="66">
        <v>0.75</v>
      </c>
      <c r="BG7" s="67"/>
      <c r="BH7" s="64">
        <v>0.09685</v>
      </c>
      <c r="BI7" s="64">
        <v>0.0462</v>
      </c>
      <c r="BJ7" s="68">
        <v>0.42576</v>
      </c>
      <c r="BK7" s="68">
        <v>0.9003</v>
      </c>
      <c r="BL7" s="68">
        <v>0.88628</v>
      </c>
      <c r="BM7" s="68">
        <v>0.96</v>
      </c>
      <c r="BN7" s="69"/>
      <c r="BO7" s="68">
        <v>0.04706</v>
      </c>
      <c r="BP7" s="68">
        <v>0.65264</v>
      </c>
      <c r="BQ7" s="68">
        <v>0.39201</v>
      </c>
      <c r="BR7" s="68">
        <v>0.13351</v>
      </c>
      <c r="BS7" s="70">
        <v>1</v>
      </c>
      <c r="BT7" s="70">
        <v>1</v>
      </c>
      <c r="BU7" s="70">
        <v>0.84279</v>
      </c>
      <c r="BV7" s="71"/>
      <c r="BW7" s="70">
        <v>0.18588</v>
      </c>
      <c r="BX7" s="70">
        <v>0.60745</v>
      </c>
      <c r="BY7" s="70">
        <v>0.73333</v>
      </c>
    </row>
    <row r="8" spans="1:77" ht="14.25">
      <c r="A8">
        <v>3</v>
      </c>
      <c r="B8" t="s">
        <v>90</v>
      </c>
      <c r="C8" s="51">
        <v>1</v>
      </c>
      <c r="D8" s="51" t="s">
        <v>83</v>
      </c>
      <c r="E8" s="51" t="s">
        <v>84</v>
      </c>
      <c r="G8" s="51" t="s">
        <v>86</v>
      </c>
      <c r="H8" s="52">
        <f t="shared" si="3"/>
        <v>82.63429916765332</v>
      </c>
      <c r="I8" s="53">
        <f t="shared" si="4"/>
        <v>99.5148477139954</v>
      </c>
      <c r="J8" s="53">
        <f t="shared" si="5"/>
        <v>99.26996391795151</v>
      </c>
      <c r="K8" s="53">
        <f t="shared" si="6"/>
        <v>89.72771387185782</v>
      </c>
      <c r="L8" s="53">
        <f t="shared" si="7"/>
        <v>72.37822925635213</v>
      </c>
      <c r="M8" s="53">
        <f t="shared" si="8"/>
        <v>52.28074107810974</v>
      </c>
      <c r="N8" s="53">
        <f t="shared" si="9"/>
        <v>19.49465524296675</v>
      </c>
      <c r="O8" s="53">
        <f t="shared" si="10"/>
        <v>7.424328026348587</v>
      </c>
      <c r="P8" s="53">
        <f t="shared" si="11"/>
        <v>14.467711160606678</v>
      </c>
      <c r="Q8" s="53">
        <f t="shared" si="12"/>
        <v>11.377282980205171</v>
      </c>
      <c r="R8" s="53">
        <f t="shared" si="13"/>
        <v>3.585872533540735</v>
      </c>
      <c r="S8" s="54">
        <f t="shared" si="14"/>
        <v>64.9821841432225</v>
      </c>
      <c r="T8" s="55">
        <f t="shared" si="15"/>
        <v>74.24328026348587</v>
      </c>
      <c r="U8" s="55">
        <f t="shared" si="16"/>
        <v>72.33855580303339</v>
      </c>
      <c r="V8" s="55">
        <f t="shared" si="17"/>
        <v>37.9242766006839</v>
      </c>
      <c r="W8" s="55">
        <f t="shared" si="18"/>
        <v>35.85872533540735</v>
      </c>
      <c r="X8" s="56">
        <v>0.84566</v>
      </c>
      <c r="Y8" s="56">
        <v>0.90142</v>
      </c>
      <c r="Z8" s="56">
        <v>0.46608</v>
      </c>
      <c r="AA8" s="56"/>
      <c r="AB8" s="56">
        <v>0.2754</v>
      </c>
      <c r="AC8" s="56">
        <v>0.00181</v>
      </c>
      <c r="AD8" s="57">
        <v>0.07549</v>
      </c>
      <c r="AE8" s="58">
        <v>0.98254</v>
      </c>
      <c r="AF8" s="59">
        <v>1</v>
      </c>
      <c r="AG8" s="59">
        <v>0.68339</v>
      </c>
      <c r="AH8" s="60">
        <v>1</v>
      </c>
      <c r="AI8" s="60">
        <v>0.70417</v>
      </c>
      <c r="AJ8" s="60">
        <v>0.66667</v>
      </c>
      <c r="AK8" s="60">
        <v>0.57407</v>
      </c>
      <c r="AL8" s="61">
        <v>1</v>
      </c>
      <c r="AM8" s="62">
        <v>0.86486</v>
      </c>
      <c r="AN8" s="62">
        <v>0.18733</v>
      </c>
      <c r="AO8" s="62">
        <v>0.97868</v>
      </c>
      <c r="AP8" s="63">
        <v>0.64833</v>
      </c>
      <c r="AQ8" s="63">
        <v>0.83309</v>
      </c>
      <c r="AR8" s="63"/>
      <c r="AS8" s="63">
        <v>0.00656</v>
      </c>
      <c r="AT8" s="63">
        <v>0.18331</v>
      </c>
      <c r="AU8" s="63">
        <v>0.03862</v>
      </c>
      <c r="AV8" s="63">
        <v>0.08809</v>
      </c>
      <c r="AW8" s="63">
        <v>0.00442</v>
      </c>
      <c r="AX8" s="60">
        <v>0</v>
      </c>
      <c r="AY8" s="64">
        <v>1</v>
      </c>
      <c r="AZ8" s="64">
        <v>0.55535</v>
      </c>
      <c r="BA8" s="64">
        <v>1</v>
      </c>
      <c r="BB8" s="65">
        <v>1</v>
      </c>
      <c r="BC8" s="64">
        <v>1</v>
      </c>
      <c r="BD8" s="66">
        <v>1</v>
      </c>
      <c r="BE8" s="66">
        <v>0.5</v>
      </c>
      <c r="BF8" s="66">
        <v>0.525</v>
      </c>
      <c r="BG8" s="67"/>
      <c r="BH8" s="64">
        <v>0.12157</v>
      </c>
      <c r="BI8" s="64">
        <v>0.1723</v>
      </c>
      <c r="BJ8" s="68">
        <v>0.7044</v>
      </c>
      <c r="BK8" s="68">
        <v>0.82325</v>
      </c>
      <c r="BL8" s="68">
        <v>0.79458</v>
      </c>
      <c r="BM8" s="68">
        <v>1</v>
      </c>
      <c r="BN8" s="69"/>
      <c r="BO8" s="68">
        <v>0.08755</v>
      </c>
      <c r="BP8" s="68">
        <v>0.77063</v>
      </c>
      <c r="BQ8" s="68">
        <v>0.53758</v>
      </c>
      <c r="BR8" s="68">
        <v>0.19954</v>
      </c>
      <c r="BS8" s="70">
        <v>1</v>
      </c>
      <c r="BT8" s="70">
        <v>1</v>
      </c>
      <c r="BU8" s="70">
        <v>0.40779</v>
      </c>
      <c r="BV8" s="71"/>
      <c r="BW8" s="70">
        <v>0.33365</v>
      </c>
      <c r="BX8" s="70">
        <v>0.44399</v>
      </c>
      <c r="BY8" s="70">
        <v>0.8</v>
      </c>
    </row>
    <row r="9" spans="1:77" ht="14.25">
      <c r="A9">
        <v>4</v>
      </c>
      <c r="B9" t="s">
        <v>118</v>
      </c>
      <c r="C9" s="51">
        <v>1</v>
      </c>
      <c r="D9" s="51" t="s">
        <v>83</v>
      </c>
      <c r="E9" s="51" t="s">
        <v>84</v>
      </c>
      <c r="G9" s="51" t="s">
        <v>114</v>
      </c>
      <c r="H9" s="52">
        <f t="shared" si="3"/>
        <v>80.80243350793127</v>
      </c>
      <c r="I9" s="53">
        <f t="shared" si="4"/>
        <v>69.62296172019826</v>
      </c>
      <c r="J9" s="53">
        <f t="shared" si="5"/>
        <v>94.79022850254412</v>
      </c>
      <c r="K9" s="53">
        <f t="shared" si="6"/>
        <v>89.10982773043689</v>
      </c>
      <c r="L9" s="53">
        <f t="shared" si="7"/>
        <v>64.38636219753147</v>
      </c>
      <c r="M9" s="53">
        <f t="shared" si="8"/>
        <v>86.10278738894557</v>
      </c>
      <c r="N9" s="53">
        <f t="shared" si="9"/>
        <v>11.173189258312021</v>
      </c>
      <c r="O9" s="53">
        <f t="shared" si="10"/>
        <v>6.922752423435274</v>
      </c>
      <c r="P9" s="53">
        <f t="shared" si="11"/>
        <v>14.286328074590458</v>
      </c>
      <c r="Q9" s="53">
        <f t="shared" si="12"/>
        <v>9.834771437703514</v>
      </c>
      <c r="R9" s="53">
        <f t="shared" si="13"/>
        <v>6.4254277970056375</v>
      </c>
      <c r="S9" s="54">
        <f t="shared" si="14"/>
        <v>37.243964194373405</v>
      </c>
      <c r="T9" s="55">
        <f t="shared" si="15"/>
        <v>69.22752423435274</v>
      </c>
      <c r="U9" s="55">
        <f t="shared" si="16"/>
        <v>71.43164037295229</v>
      </c>
      <c r="V9" s="55">
        <f t="shared" si="17"/>
        <v>32.78257145901171</v>
      </c>
      <c r="W9" s="55">
        <f t="shared" si="18"/>
        <v>64.25427797005638</v>
      </c>
      <c r="X9" s="56">
        <v>0.46661</v>
      </c>
      <c r="Y9" s="56">
        <v>0.64177</v>
      </c>
      <c r="Z9" s="56">
        <v>0.57289</v>
      </c>
      <c r="AA9" s="56"/>
      <c r="AB9" s="56">
        <v>0.4147</v>
      </c>
      <c r="AC9" s="56">
        <v>0.00235</v>
      </c>
      <c r="AD9" s="57">
        <v>0.101</v>
      </c>
      <c r="AE9" s="58">
        <v>0.90912</v>
      </c>
      <c r="AF9" s="59">
        <v>1</v>
      </c>
      <c r="AG9" s="59">
        <v>0.5768</v>
      </c>
      <c r="AH9" s="60">
        <v>0.83</v>
      </c>
      <c r="AI9" s="60">
        <v>0.75123</v>
      </c>
      <c r="AJ9" s="60">
        <v>1</v>
      </c>
      <c r="AK9" s="60">
        <v>0.88889</v>
      </c>
      <c r="AL9" s="61">
        <v>1</v>
      </c>
      <c r="AM9" s="62">
        <v>0.91892</v>
      </c>
      <c r="AN9" s="62">
        <v>0.18733</v>
      </c>
      <c r="AO9" s="62">
        <v>1</v>
      </c>
      <c r="AP9" s="63">
        <v>0.55119</v>
      </c>
      <c r="AQ9" s="63">
        <v>0.73878</v>
      </c>
      <c r="AR9" s="63"/>
      <c r="AS9" s="63">
        <v>0.06742</v>
      </c>
      <c r="AT9" s="63">
        <v>0.18331</v>
      </c>
      <c r="AU9" s="63">
        <v>0.14099</v>
      </c>
      <c r="AV9" s="63">
        <v>0.08809</v>
      </c>
      <c r="AW9" s="63">
        <v>0.00664</v>
      </c>
      <c r="AX9" s="60">
        <v>0</v>
      </c>
      <c r="AY9" s="64">
        <v>0.5</v>
      </c>
      <c r="AZ9" s="64">
        <v>0.66642</v>
      </c>
      <c r="BA9" s="64">
        <v>1</v>
      </c>
      <c r="BB9" s="65">
        <v>1</v>
      </c>
      <c r="BC9" s="64">
        <v>1</v>
      </c>
      <c r="BD9" s="66">
        <v>1</v>
      </c>
      <c r="BE9" s="66">
        <v>0</v>
      </c>
      <c r="BF9" s="66">
        <v>0.6</v>
      </c>
      <c r="BG9" s="67"/>
      <c r="BH9" s="64">
        <v>0.14057</v>
      </c>
      <c r="BI9" s="64">
        <v>0.07476</v>
      </c>
      <c r="BJ9" s="68">
        <v>0.76126</v>
      </c>
      <c r="BK9" s="68">
        <v>0.69111</v>
      </c>
      <c r="BL9" s="68">
        <v>0.76779</v>
      </c>
      <c r="BM9" s="68">
        <v>0.82</v>
      </c>
      <c r="BN9" s="69"/>
      <c r="BO9" s="68">
        <v>0.03313</v>
      </c>
      <c r="BP9" s="68">
        <v>0.89191</v>
      </c>
      <c r="BQ9" s="68">
        <v>0.11442</v>
      </c>
      <c r="BR9" s="68">
        <v>0.4409</v>
      </c>
      <c r="BS9" s="70">
        <v>1</v>
      </c>
      <c r="BT9" s="70">
        <v>1</v>
      </c>
      <c r="BU9" s="70">
        <v>0.58931</v>
      </c>
      <c r="BV9" s="71"/>
      <c r="BW9" s="70">
        <v>0.094</v>
      </c>
      <c r="BX9" s="70">
        <v>0.10939</v>
      </c>
      <c r="BY9" s="70">
        <v>0.66389</v>
      </c>
    </row>
    <row r="10" spans="1:77" ht="14.25">
      <c r="A10">
        <v>5</v>
      </c>
      <c r="B10" t="s">
        <v>98</v>
      </c>
      <c r="C10" s="51">
        <v>1</v>
      </c>
      <c r="D10" s="51" t="s">
        <v>83</v>
      </c>
      <c r="E10" s="51" t="s">
        <v>84</v>
      </c>
      <c r="F10" s="51" t="s">
        <v>85</v>
      </c>
      <c r="G10" s="51" t="s">
        <v>86</v>
      </c>
      <c r="H10" s="52">
        <f t="shared" si="3"/>
        <v>80.42937044300488</v>
      </c>
      <c r="I10" s="53">
        <f t="shared" si="4"/>
        <v>72.10419831437781</v>
      </c>
      <c r="J10" s="53">
        <f t="shared" si="5"/>
        <v>89.80399992442575</v>
      </c>
      <c r="K10" s="53">
        <f t="shared" si="6"/>
        <v>84.64154485458252</v>
      </c>
      <c r="L10" s="53">
        <f t="shared" si="7"/>
        <v>86.50335154259461</v>
      </c>
      <c r="M10" s="53">
        <f t="shared" si="8"/>
        <v>69.09375757904374</v>
      </c>
      <c r="N10" s="53">
        <f t="shared" si="9"/>
        <v>11.863929411764705</v>
      </c>
      <c r="O10" s="53">
        <f t="shared" si="10"/>
        <v>6.36446708436556</v>
      </c>
      <c r="P10" s="53">
        <f t="shared" si="11"/>
        <v>12.974644767772608</v>
      </c>
      <c r="Q10" s="53">
        <f t="shared" si="12"/>
        <v>14.10357509760579</v>
      </c>
      <c r="R10" s="53">
        <f t="shared" si="13"/>
        <v>4.9974219430941735</v>
      </c>
      <c r="S10" s="54">
        <f t="shared" si="14"/>
        <v>39.546431372549016</v>
      </c>
      <c r="T10" s="55">
        <f t="shared" si="15"/>
        <v>63.644670843655604</v>
      </c>
      <c r="U10" s="55">
        <f t="shared" si="16"/>
        <v>64.87322383886304</v>
      </c>
      <c r="V10" s="55">
        <f t="shared" si="17"/>
        <v>47.0119169920193</v>
      </c>
      <c r="W10" s="55">
        <f t="shared" si="18"/>
        <v>49.97421943094174</v>
      </c>
      <c r="X10" s="56">
        <v>0.66813</v>
      </c>
      <c r="Y10" s="56">
        <v>0.78368</v>
      </c>
      <c r="Z10" s="56">
        <v>0.31938</v>
      </c>
      <c r="AA10" s="56"/>
      <c r="AB10" s="56">
        <v>0.5789</v>
      </c>
      <c r="AC10" s="56">
        <v>0.04478</v>
      </c>
      <c r="AD10" s="57">
        <v>0.03582</v>
      </c>
      <c r="AE10" s="58">
        <v>0.90912</v>
      </c>
      <c r="AF10" s="59">
        <v>1</v>
      </c>
      <c r="AG10" s="59">
        <v>0.7931</v>
      </c>
      <c r="AH10" s="60">
        <v>1</v>
      </c>
      <c r="AI10" s="60">
        <v>0.19207</v>
      </c>
      <c r="AJ10" s="60">
        <v>1</v>
      </c>
      <c r="AK10" s="60">
        <v>0.24074</v>
      </c>
      <c r="AL10" s="61">
        <v>1</v>
      </c>
      <c r="AM10" s="62">
        <v>0.86486</v>
      </c>
      <c r="AN10" s="62">
        <v>0.18733</v>
      </c>
      <c r="AO10" s="62">
        <v>0.99663</v>
      </c>
      <c r="AP10" s="63">
        <v>0.46037</v>
      </c>
      <c r="AQ10" s="63">
        <v>0.82116</v>
      </c>
      <c r="AR10" s="63"/>
      <c r="AS10" s="63">
        <v>0.11212</v>
      </c>
      <c r="AT10" s="63">
        <v>0.19689</v>
      </c>
      <c r="AU10" s="63">
        <v>0.0997</v>
      </c>
      <c r="AV10" s="63">
        <v>0.08809</v>
      </c>
      <c r="AW10" s="63">
        <v>0.0177</v>
      </c>
      <c r="AX10" s="60">
        <v>0</v>
      </c>
      <c r="AY10" s="64">
        <v>1</v>
      </c>
      <c r="AZ10" s="64">
        <v>0.77749</v>
      </c>
      <c r="BA10" s="64">
        <v>1</v>
      </c>
      <c r="BB10" s="65">
        <v>1</v>
      </c>
      <c r="BC10" s="64">
        <v>1</v>
      </c>
      <c r="BD10" s="66">
        <v>0.875</v>
      </c>
      <c r="BE10" s="66">
        <v>0</v>
      </c>
      <c r="BF10" s="66">
        <v>0.4</v>
      </c>
      <c r="BG10" s="67"/>
      <c r="BH10" s="64">
        <v>0.1812</v>
      </c>
      <c r="BI10" s="64">
        <v>0.2983</v>
      </c>
      <c r="BJ10" s="68">
        <v>0.42764</v>
      </c>
      <c r="BK10" s="68">
        <v>0.83947</v>
      </c>
      <c r="BL10" s="68">
        <v>0.70289</v>
      </c>
      <c r="BM10" s="68">
        <v>0.66</v>
      </c>
      <c r="BN10" s="69"/>
      <c r="BO10" s="68">
        <v>0.08242</v>
      </c>
      <c r="BP10" s="68">
        <v>0.2071</v>
      </c>
      <c r="BQ10" s="68">
        <v>0.27285</v>
      </c>
      <c r="BR10" s="68">
        <v>0.11087</v>
      </c>
      <c r="BS10" s="70">
        <v>0.99848</v>
      </c>
      <c r="BT10" s="70">
        <v>1</v>
      </c>
      <c r="BU10" s="70">
        <v>0.3682</v>
      </c>
      <c r="BV10" s="71"/>
      <c r="BW10" s="70">
        <v>0.26437</v>
      </c>
      <c r="BX10" s="70">
        <v>0.20009</v>
      </c>
      <c r="BY10" s="70">
        <v>0.66667</v>
      </c>
    </row>
    <row r="11" spans="1:77" ht="14.25">
      <c r="A11">
        <v>6</v>
      </c>
      <c r="B11" t="s">
        <v>111</v>
      </c>
      <c r="C11" s="51">
        <v>1</v>
      </c>
      <c r="D11" s="51" t="s">
        <v>83</v>
      </c>
      <c r="E11" s="51" t="s">
        <v>84</v>
      </c>
      <c r="F11" s="51" t="s">
        <v>85</v>
      </c>
      <c r="G11" s="51" t="s">
        <v>86</v>
      </c>
      <c r="H11" s="52">
        <f t="shared" si="3"/>
        <v>79.77219846812193</v>
      </c>
      <c r="I11" s="53">
        <f t="shared" si="4"/>
        <v>52.95274838767266</v>
      </c>
      <c r="J11" s="53">
        <f t="shared" si="5"/>
        <v>93.70776488968198</v>
      </c>
      <c r="K11" s="53">
        <f t="shared" si="6"/>
        <v>90.04030595489014</v>
      </c>
      <c r="L11" s="53">
        <f t="shared" si="7"/>
        <v>94.54457893839877</v>
      </c>
      <c r="M11" s="53">
        <f t="shared" si="8"/>
        <v>67.61559416996606</v>
      </c>
      <c r="N11" s="53">
        <f t="shared" si="9"/>
        <v>6.532444501278772</v>
      </c>
      <c r="O11" s="53">
        <f t="shared" si="10"/>
        <v>6.801553895195035</v>
      </c>
      <c r="P11" s="53">
        <f t="shared" si="11"/>
        <v>14.559473886590885</v>
      </c>
      <c r="Q11" s="53">
        <f t="shared" si="12"/>
        <v>15.655613686663454</v>
      </c>
      <c r="R11" s="53">
        <f t="shared" si="13"/>
        <v>4.873321625510402</v>
      </c>
      <c r="S11" s="54">
        <f t="shared" si="14"/>
        <v>21.77481500426257</v>
      </c>
      <c r="T11" s="55">
        <f t="shared" si="15"/>
        <v>68.01553895195035</v>
      </c>
      <c r="U11" s="55">
        <f t="shared" si="16"/>
        <v>72.79736943295443</v>
      </c>
      <c r="V11" s="55">
        <f t="shared" si="17"/>
        <v>52.18537895554485</v>
      </c>
      <c r="W11" s="55">
        <f t="shared" si="18"/>
        <v>48.733216255104026</v>
      </c>
      <c r="X11" s="56">
        <v>0.50053</v>
      </c>
      <c r="Y11" s="56">
        <v>0.6979</v>
      </c>
      <c r="Z11" s="56">
        <v>0.61376</v>
      </c>
      <c r="AA11" s="56"/>
      <c r="AB11" s="56">
        <v>0.8256</v>
      </c>
      <c r="AC11" s="56">
        <v>0.02391</v>
      </c>
      <c r="AD11" s="57">
        <v>0.25935</v>
      </c>
      <c r="AE11" s="58">
        <v>0.90912</v>
      </c>
      <c r="AF11" s="59">
        <v>0.99434</v>
      </c>
      <c r="AG11" s="59">
        <v>0.7116</v>
      </c>
      <c r="AH11" s="60">
        <v>0.995</v>
      </c>
      <c r="AI11" s="60">
        <v>0.46056</v>
      </c>
      <c r="AJ11" s="60">
        <v>0.66667</v>
      </c>
      <c r="AK11" s="60">
        <v>0.88889</v>
      </c>
      <c r="AL11" s="61">
        <v>1</v>
      </c>
      <c r="AM11" s="62">
        <v>0.86486</v>
      </c>
      <c r="AN11" s="62">
        <v>0.18733</v>
      </c>
      <c r="AO11" s="62">
        <v>0.99102</v>
      </c>
      <c r="AP11" s="63">
        <v>0.53883</v>
      </c>
      <c r="AQ11" s="63">
        <v>0.722</v>
      </c>
      <c r="AR11" s="63"/>
      <c r="AS11" s="63">
        <v>0.0011</v>
      </c>
      <c r="AT11" s="63">
        <v>0.17815</v>
      </c>
      <c r="AU11" s="63">
        <v>0.19004</v>
      </c>
      <c r="AV11" s="63">
        <v>0.08809</v>
      </c>
      <c r="AW11" s="63">
        <v>0.01106</v>
      </c>
      <c r="AX11" s="60">
        <v>0</v>
      </c>
      <c r="AY11" s="64">
        <v>0.75</v>
      </c>
      <c r="AZ11" s="64">
        <v>0.55535</v>
      </c>
      <c r="BA11" s="64">
        <v>1</v>
      </c>
      <c r="BB11" s="65">
        <v>1</v>
      </c>
      <c r="BC11" s="64">
        <v>1</v>
      </c>
      <c r="BD11" s="66">
        <v>1</v>
      </c>
      <c r="BE11" s="66">
        <v>0.5</v>
      </c>
      <c r="BF11" s="66">
        <v>1</v>
      </c>
      <c r="BG11" s="67"/>
      <c r="BH11" s="64">
        <v>0.18626</v>
      </c>
      <c r="BI11" s="64">
        <v>0.08144</v>
      </c>
      <c r="BJ11" s="68">
        <v>0.60147</v>
      </c>
      <c r="BK11" s="68">
        <v>0.89642</v>
      </c>
      <c r="BL11" s="68">
        <v>0.53617</v>
      </c>
      <c r="BM11" s="68">
        <v>0.9</v>
      </c>
      <c r="BN11" s="69"/>
      <c r="BO11" s="68">
        <v>0.13208</v>
      </c>
      <c r="BP11" s="68">
        <v>0.23927</v>
      </c>
      <c r="BQ11" s="68">
        <v>0.1889</v>
      </c>
      <c r="BR11" s="68">
        <v>0.17501</v>
      </c>
      <c r="BS11" s="70">
        <v>1</v>
      </c>
      <c r="BT11" s="70">
        <v>1</v>
      </c>
      <c r="BU11" s="70">
        <v>0.42427</v>
      </c>
      <c r="BV11" s="71"/>
      <c r="BW11" s="70">
        <v>0.16589</v>
      </c>
      <c r="BX11" s="70">
        <v>0.34013</v>
      </c>
      <c r="BY11" s="70">
        <v>0.7</v>
      </c>
    </row>
    <row r="12" spans="1:77" ht="14.25">
      <c r="A12">
        <v>7</v>
      </c>
      <c r="B12" t="s">
        <v>105</v>
      </c>
      <c r="C12" s="51">
        <v>1</v>
      </c>
      <c r="D12" s="51" t="s">
        <v>83</v>
      </c>
      <c r="E12" s="51" t="s">
        <v>84</v>
      </c>
      <c r="G12" s="51" t="s">
        <v>86</v>
      </c>
      <c r="H12" s="52">
        <f t="shared" si="3"/>
        <v>79.64645681292613</v>
      </c>
      <c r="I12" s="53">
        <f t="shared" si="4"/>
        <v>85.64036804515524</v>
      </c>
      <c r="J12" s="53">
        <f t="shared" si="5"/>
        <v>100</v>
      </c>
      <c r="K12" s="53">
        <f t="shared" si="6"/>
        <v>88.97500147528744</v>
      </c>
      <c r="L12" s="53">
        <f t="shared" si="7"/>
        <v>66.45673660149389</v>
      </c>
      <c r="M12" s="53">
        <f t="shared" si="8"/>
        <v>57.16017794269409</v>
      </c>
      <c r="N12" s="53">
        <f t="shared" si="9"/>
        <v>15.632202046035804</v>
      </c>
      <c r="O12" s="53">
        <f t="shared" si="10"/>
        <v>7.5060668466241225</v>
      </c>
      <c r="P12" s="53">
        <f t="shared" si="11"/>
        <v>14.246749258048656</v>
      </c>
      <c r="Q12" s="53">
        <f t="shared" si="12"/>
        <v>10.23437473339238</v>
      </c>
      <c r="R12" s="53">
        <f t="shared" si="13"/>
        <v>3.9955293149264373</v>
      </c>
      <c r="S12" s="54">
        <f t="shared" si="14"/>
        <v>52.107340153452675</v>
      </c>
      <c r="T12" s="55">
        <f t="shared" si="15"/>
        <v>75.06066846624122</v>
      </c>
      <c r="U12" s="55">
        <f t="shared" si="16"/>
        <v>71.23374629024327</v>
      </c>
      <c r="V12" s="55">
        <f t="shared" si="17"/>
        <v>34.114582444641265</v>
      </c>
      <c r="W12" s="55">
        <f t="shared" si="18"/>
        <v>39.95529314926437</v>
      </c>
      <c r="X12" s="56">
        <v>0.73277</v>
      </c>
      <c r="Y12" s="56">
        <v>0.7527</v>
      </c>
      <c r="Z12" s="56">
        <v>0.41685</v>
      </c>
      <c r="AA12" s="56"/>
      <c r="AB12" s="56">
        <v>0.3305</v>
      </c>
      <c r="AC12" s="56">
        <v>0.03982</v>
      </c>
      <c r="AD12" s="57">
        <v>0.04577</v>
      </c>
      <c r="AE12" s="58">
        <v>0.98294</v>
      </c>
      <c r="AF12" s="59">
        <v>1</v>
      </c>
      <c r="AG12" s="59">
        <v>0.5047</v>
      </c>
      <c r="AH12" s="60">
        <v>1</v>
      </c>
      <c r="AI12" s="60">
        <v>0.4251</v>
      </c>
      <c r="AJ12" s="60">
        <v>1</v>
      </c>
      <c r="AK12" s="60">
        <v>0.16667</v>
      </c>
      <c r="AL12" s="61">
        <v>1</v>
      </c>
      <c r="AM12" s="62">
        <v>0.89189</v>
      </c>
      <c r="AN12" s="62">
        <v>0.44981</v>
      </c>
      <c r="AO12" s="62">
        <v>0.98653</v>
      </c>
      <c r="AP12" s="63">
        <v>0.72173</v>
      </c>
      <c r="AQ12" s="63">
        <v>0.9222</v>
      </c>
      <c r="AR12" s="63"/>
      <c r="AS12" s="63">
        <v>0.04971</v>
      </c>
      <c r="AT12" s="63">
        <v>0.06062</v>
      </c>
      <c r="AU12" s="63">
        <v>0.05412</v>
      </c>
      <c r="AV12" s="63">
        <v>0.08809</v>
      </c>
      <c r="AW12" s="63">
        <v>0</v>
      </c>
      <c r="AX12" s="60">
        <v>0</v>
      </c>
      <c r="AY12" s="64">
        <v>1</v>
      </c>
      <c r="AZ12" s="64">
        <v>0.55535</v>
      </c>
      <c r="BA12" s="64">
        <v>0.25</v>
      </c>
      <c r="BB12" s="65">
        <v>1</v>
      </c>
      <c r="BC12" s="64">
        <v>1</v>
      </c>
      <c r="BD12" s="66">
        <v>0.875</v>
      </c>
      <c r="BE12" s="66">
        <v>0</v>
      </c>
      <c r="BF12" s="66">
        <v>0.6</v>
      </c>
      <c r="BG12" s="67"/>
      <c r="BH12" s="64">
        <v>0.01053</v>
      </c>
      <c r="BI12" s="64">
        <v>0.00489</v>
      </c>
      <c r="BJ12" s="68">
        <v>0.49015</v>
      </c>
      <c r="BK12" s="68">
        <v>0.88611</v>
      </c>
      <c r="BL12" s="68">
        <v>0.43138</v>
      </c>
      <c r="BM12" s="68">
        <v>0.7</v>
      </c>
      <c r="BN12" s="69"/>
      <c r="BO12" s="68">
        <v>0.07149</v>
      </c>
      <c r="BP12" s="68">
        <v>0.38241</v>
      </c>
      <c r="BQ12" s="68">
        <v>0.25075</v>
      </c>
      <c r="BR12" s="68">
        <v>0.25956</v>
      </c>
      <c r="BS12" s="70">
        <v>1</v>
      </c>
      <c r="BT12" s="70">
        <v>1</v>
      </c>
      <c r="BU12" s="70">
        <v>0.64377</v>
      </c>
      <c r="BV12" s="71"/>
      <c r="BW12" s="70">
        <v>0.84439</v>
      </c>
      <c r="BX12" s="70">
        <v>0.08715</v>
      </c>
      <c r="BY12" s="70">
        <v>0.66667</v>
      </c>
    </row>
    <row r="13" spans="1:77" ht="14.25">
      <c r="A13">
        <v>8</v>
      </c>
      <c r="B13" t="s">
        <v>117</v>
      </c>
      <c r="C13" s="51">
        <v>1</v>
      </c>
      <c r="D13" s="51" t="s">
        <v>83</v>
      </c>
      <c r="E13" s="51" t="s">
        <v>84</v>
      </c>
      <c r="F13" s="51" t="s">
        <v>85</v>
      </c>
      <c r="G13" s="51" t="s">
        <v>86</v>
      </c>
      <c r="H13" s="52">
        <f t="shared" si="3"/>
        <v>79.33963355802405</v>
      </c>
      <c r="I13" s="53">
        <f t="shared" si="4"/>
        <v>83.63921523405483</v>
      </c>
      <c r="J13" s="53">
        <f t="shared" si="5"/>
        <v>94.59689455298101</v>
      </c>
      <c r="K13" s="53">
        <f t="shared" si="6"/>
        <v>83.48076263975727</v>
      </c>
      <c r="L13" s="53">
        <f t="shared" si="7"/>
        <v>79.51820039967559</v>
      </c>
      <c r="M13" s="53">
        <f t="shared" si="8"/>
        <v>55.46309496365156</v>
      </c>
      <c r="N13" s="53">
        <f t="shared" si="9"/>
        <v>15.07511023017903</v>
      </c>
      <c r="O13" s="53">
        <f t="shared" si="10"/>
        <v>6.9011057002868</v>
      </c>
      <c r="P13" s="53">
        <f t="shared" si="11"/>
        <v>12.633892246873582</v>
      </c>
      <c r="Q13" s="53">
        <f t="shared" si="12"/>
        <v>12.75536995545704</v>
      </c>
      <c r="R13" s="53">
        <f t="shared" si="13"/>
        <v>3.8530494406636846</v>
      </c>
      <c r="S13" s="54">
        <f t="shared" si="14"/>
        <v>50.2503674339301</v>
      </c>
      <c r="T13" s="55">
        <f t="shared" si="15"/>
        <v>69.011057002868</v>
      </c>
      <c r="U13" s="55">
        <f t="shared" si="16"/>
        <v>63.169461234367915</v>
      </c>
      <c r="V13" s="55">
        <f t="shared" si="17"/>
        <v>42.51789985152347</v>
      </c>
      <c r="W13" s="55">
        <f t="shared" si="18"/>
        <v>38.53049440663685</v>
      </c>
      <c r="X13" s="56">
        <v>0.74795</v>
      </c>
      <c r="Y13" s="56">
        <v>0.64606</v>
      </c>
      <c r="Z13" s="56">
        <v>0.60214</v>
      </c>
      <c r="AA13" s="56"/>
      <c r="AB13" s="56">
        <v>0.4281</v>
      </c>
      <c r="AC13" s="79">
        <v>0.041</v>
      </c>
      <c r="AD13" s="57">
        <v>0.06729</v>
      </c>
      <c r="AE13" s="58">
        <v>0.98816</v>
      </c>
      <c r="AF13" s="59">
        <v>0.94186</v>
      </c>
      <c r="AG13" s="59">
        <v>0.8558</v>
      </c>
      <c r="AH13" s="60">
        <v>0.811</v>
      </c>
      <c r="AI13" s="60">
        <v>0.15602</v>
      </c>
      <c r="AJ13" s="60">
        <v>0.66667</v>
      </c>
      <c r="AK13" s="60">
        <v>0.33333</v>
      </c>
      <c r="AL13" s="61">
        <v>1</v>
      </c>
      <c r="AM13" s="62">
        <v>0.91892</v>
      </c>
      <c r="AN13" s="62">
        <v>0.25159</v>
      </c>
      <c r="AO13" s="62">
        <v>0.99439</v>
      </c>
      <c r="AP13" s="63">
        <v>0.57207</v>
      </c>
      <c r="AQ13" s="63">
        <v>0.86611</v>
      </c>
      <c r="AR13" s="63"/>
      <c r="AS13" s="63">
        <v>0.04322</v>
      </c>
      <c r="AT13" s="63">
        <v>0.14013</v>
      </c>
      <c r="AU13" s="63">
        <v>0.06047</v>
      </c>
      <c r="AV13" s="63">
        <v>0.01137</v>
      </c>
      <c r="AW13" s="63">
        <v>0.04425</v>
      </c>
      <c r="AX13" s="60">
        <v>0</v>
      </c>
      <c r="AY13" s="64">
        <v>0.5</v>
      </c>
      <c r="AZ13" s="64">
        <v>0.66642</v>
      </c>
      <c r="BA13" s="64">
        <v>0.8125</v>
      </c>
      <c r="BB13" s="65">
        <v>1</v>
      </c>
      <c r="BC13" s="64">
        <v>1</v>
      </c>
      <c r="BD13" s="66">
        <v>1</v>
      </c>
      <c r="BE13" s="66">
        <v>0.5</v>
      </c>
      <c r="BF13" s="66">
        <v>0.6</v>
      </c>
      <c r="BG13" s="67"/>
      <c r="BH13" s="64">
        <v>0.13081</v>
      </c>
      <c r="BI13" s="64">
        <v>0.20509</v>
      </c>
      <c r="BJ13" s="68">
        <v>0.44717</v>
      </c>
      <c r="BK13" s="68">
        <v>0.5512</v>
      </c>
      <c r="BL13" s="68">
        <v>0.66597</v>
      </c>
      <c r="BM13" s="68">
        <v>0.76</v>
      </c>
      <c r="BN13" s="69"/>
      <c r="BO13" s="68">
        <v>0.0459</v>
      </c>
      <c r="BP13" s="68">
        <v>0.21452</v>
      </c>
      <c r="BQ13" s="68">
        <v>0.23358</v>
      </c>
      <c r="BR13" s="68">
        <v>0.15151</v>
      </c>
      <c r="BS13" s="70">
        <v>1</v>
      </c>
      <c r="BT13" s="70">
        <v>1</v>
      </c>
      <c r="BU13" s="70">
        <v>0.31117</v>
      </c>
      <c r="BV13" s="71"/>
      <c r="BW13" s="70">
        <v>0.27042</v>
      </c>
      <c r="BX13" s="70">
        <v>0.37102</v>
      </c>
      <c r="BY13" s="70">
        <v>0.8</v>
      </c>
    </row>
    <row r="14" spans="1:77" ht="14.25">
      <c r="A14">
        <v>9</v>
      </c>
      <c r="B14" t="s">
        <v>106</v>
      </c>
      <c r="C14" s="51">
        <v>1</v>
      </c>
      <c r="D14" s="51" t="s">
        <v>83</v>
      </c>
      <c r="E14" s="51" t="s">
        <v>84</v>
      </c>
      <c r="F14" s="51" t="s">
        <v>85</v>
      </c>
      <c r="G14" s="51" t="s">
        <v>86</v>
      </c>
      <c r="H14" s="52">
        <f t="shared" si="3"/>
        <v>78.26485174292569</v>
      </c>
      <c r="I14" s="53">
        <f t="shared" si="4"/>
        <v>81.22155679402684</v>
      </c>
      <c r="J14" s="53">
        <f t="shared" si="5"/>
        <v>90.54052631822886</v>
      </c>
      <c r="K14" s="53">
        <f t="shared" si="6"/>
        <v>90.87094023288516</v>
      </c>
      <c r="L14" s="53">
        <f t="shared" si="7"/>
        <v>86.15655111535735</v>
      </c>
      <c r="M14" s="53">
        <f t="shared" si="8"/>
        <v>42.53468425413018</v>
      </c>
      <c r="N14" s="53">
        <f t="shared" si="9"/>
        <v>14.402069309462913</v>
      </c>
      <c r="O14" s="53">
        <f t="shared" si="10"/>
        <v>6.446932595333637</v>
      </c>
      <c r="P14" s="53">
        <f t="shared" si="11"/>
        <v>14.803310086488683</v>
      </c>
      <c r="Q14" s="53">
        <f t="shared" si="12"/>
        <v>14.036639091536022</v>
      </c>
      <c r="R14" s="53">
        <f t="shared" si="13"/>
        <v>2.7676350236567484</v>
      </c>
      <c r="S14" s="54">
        <f t="shared" si="14"/>
        <v>48.00689769820971</v>
      </c>
      <c r="T14" s="55">
        <f t="shared" si="15"/>
        <v>64.46932595333637</v>
      </c>
      <c r="U14" s="55">
        <f t="shared" si="16"/>
        <v>74.01655043244341</v>
      </c>
      <c r="V14" s="55">
        <f t="shared" si="17"/>
        <v>46.78879697178674</v>
      </c>
      <c r="W14" s="55">
        <f t="shared" si="18"/>
        <v>27.676350236567483</v>
      </c>
      <c r="X14" s="56">
        <v>0.83765</v>
      </c>
      <c r="Y14" s="56">
        <v>0.74847</v>
      </c>
      <c r="Z14" s="56">
        <v>0.74473</v>
      </c>
      <c r="AA14" s="56"/>
      <c r="AB14" s="56">
        <v>0.7423</v>
      </c>
      <c r="AC14" s="56">
        <v>0.01642</v>
      </c>
      <c r="AD14" s="57">
        <v>0.16502</v>
      </c>
      <c r="AE14" s="58">
        <v>0.99187</v>
      </c>
      <c r="AF14" s="59">
        <v>1</v>
      </c>
      <c r="AG14" s="59">
        <v>1</v>
      </c>
      <c r="AH14" s="60">
        <v>1</v>
      </c>
      <c r="AI14" s="60">
        <v>0.29199</v>
      </c>
      <c r="AJ14" s="60">
        <v>1</v>
      </c>
      <c r="AK14" s="60">
        <v>0.22222</v>
      </c>
      <c r="AL14" s="61">
        <v>1</v>
      </c>
      <c r="AM14" s="62">
        <v>0.89189</v>
      </c>
      <c r="AN14" s="62">
        <v>0.18733</v>
      </c>
      <c r="AO14" s="62">
        <v>0.98541</v>
      </c>
      <c r="AP14" s="63">
        <v>0.49054</v>
      </c>
      <c r="AQ14" s="63">
        <v>0.71234</v>
      </c>
      <c r="AR14" s="63"/>
      <c r="AS14" s="63">
        <v>0.02383</v>
      </c>
      <c r="AT14" s="63">
        <v>0.24516</v>
      </c>
      <c r="AU14" s="63">
        <v>0.18587</v>
      </c>
      <c r="AV14" s="63">
        <v>0.08809</v>
      </c>
      <c r="AW14" s="63">
        <v>0.01549</v>
      </c>
      <c r="AX14" s="60">
        <v>0</v>
      </c>
      <c r="AY14" s="64">
        <v>1</v>
      </c>
      <c r="AZ14" s="64">
        <v>0.88856</v>
      </c>
      <c r="BA14" s="64">
        <v>1</v>
      </c>
      <c r="BB14" s="65">
        <v>1</v>
      </c>
      <c r="BC14" s="64">
        <v>1</v>
      </c>
      <c r="BD14" s="66">
        <v>0.75</v>
      </c>
      <c r="BE14" s="66">
        <v>0.5</v>
      </c>
      <c r="BF14" s="66">
        <v>0.525</v>
      </c>
      <c r="BG14" s="67"/>
      <c r="BH14" s="64">
        <v>0.18787</v>
      </c>
      <c r="BI14" s="64">
        <v>0.16567</v>
      </c>
      <c r="BJ14" s="68">
        <v>0.59993</v>
      </c>
      <c r="BK14" s="68">
        <v>0.58483</v>
      </c>
      <c r="BL14" s="68">
        <v>0.61596</v>
      </c>
      <c r="BM14" s="68">
        <v>0.9</v>
      </c>
      <c r="BN14" s="69"/>
      <c r="BO14" s="68">
        <v>0.07865</v>
      </c>
      <c r="BP14" s="68">
        <v>0.31271</v>
      </c>
      <c r="BQ14" s="68">
        <v>0.2153</v>
      </c>
      <c r="BR14" s="68">
        <v>0.12871</v>
      </c>
      <c r="BS14" s="70">
        <v>1</v>
      </c>
      <c r="BT14" s="70">
        <v>1</v>
      </c>
      <c r="BU14" s="70">
        <v>0.55877</v>
      </c>
      <c r="BV14" s="71"/>
      <c r="BW14" s="70">
        <v>0.43893</v>
      </c>
      <c r="BX14" s="70">
        <v>0.71774</v>
      </c>
      <c r="BY14" s="70">
        <v>0.73333</v>
      </c>
    </row>
    <row r="15" spans="1:77" ht="14.25">
      <c r="A15">
        <v>10</v>
      </c>
      <c r="B15" t="s">
        <v>104</v>
      </c>
      <c r="C15" s="51">
        <v>4</v>
      </c>
      <c r="D15" s="51" t="s">
        <v>83</v>
      </c>
      <c r="E15" s="51" t="s">
        <v>84</v>
      </c>
      <c r="F15" s="51" t="s">
        <v>85</v>
      </c>
      <c r="G15" s="51" t="s">
        <v>86</v>
      </c>
      <c r="H15" s="52">
        <f t="shared" si="3"/>
        <v>77.53304094572475</v>
      </c>
      <c r="I15" s="53">
        <f t="shared" si="4"/>
        <v>78.11874828942621</v>
      </c>
      <c r="J15" s="53">
        <f t="shared" si="5"/>
        <v>90.99627618404918</v>
      </c>
      <c r="K15" s="53">
        <f t="shared" si="6"/>
        <v>80.02233852087053</v>
      </c>
      <c r="L15" s="53">
        <f t="shared" si="7"/>
        <v>89.71605573165003</v>
      </c>
      <c r="M15" s="53">
        <f t="shared" si="8"/>
        <v>48.81178600262782</v>
      </c>
      <c r="N15" s="53">
        <f t="shared" si="9"/>
        <v>13.538292583120205</v>
      </c>
      <c r="O15" s="53">
        <f t="shared" si="10"/>
        <v>6.497960835291799</v>
      </c>
      <c r="P15" s="53">
        <f t="shared" si="11"/>
        <v>11.6186572425829</v>
      </c>
      <c r="Q15" s="53">
        <f t="shared" si="12"/>
        <v>14.723659648285576</v>
      </c>
      <c r="R15" s="53">
        <f t="shared" si="13"/>
        <v>3.2946338085747606</v>
      </c>
      <c r="S15" s="54">
        <f t="shared" si="14"/>
        <v>45.12764194373401</v>
      </c>
      <c r="T15" s="55">
        <f t="shared" si="15"/>
        <v>64.97960835291799</v>
      </c>
      <c r="U15" s="55">
        <f t="shared" si="16"/>
        <v>58.0932862129145</v>
      </c>
      <c r="V15" s="55">
        <f t="shared" si="17"/>
        <v>49.07886549428525</v>
      </c>
      <c r="W15" s="55">
        <f t="shared" si="18"/>
        <v>32.946338085747605</v>
      </c>
      <c r="X15" s="56">
        <v>0.49466</v>
      </c>
      <c r="Y15" s="56">
        <v>0.76974</v>
      </c>
      <c r="Z15" s="56">
        <v>0.43832</v>
      </c>
      <c r="AA15" s="56"/>
      <c r="AB15" s="56">
        <v>0.258</v>
      </c>
      <c r="AC15" s="56">
        <v>0.01148</v>
      </c>
      <c r="AD15" s="57">
        <v>0.06328</v>
      </c>
      <c r="AE15" s="58">
        <v>0.9083</v>
      </c>
      <c r="AF15" s="59">
        <v>1</v>
      </c>
      <c r="AG15" s="59">
        <v>0.4326</v>
      </c>
      <c r="AH15" s="60">
        <v>1</v>
      </c>
      <c r="AI15" s="60">
        <v>0.29875</v>
      </c>
      <c r="AJ15" s="60">
        <v>0.66667</v>
      </c>
      <c r="AK15" s="60">
        <v>0.22222</v>
      </c>
      <c r="AL15" s="61">
        <v>1</v>
      </c>
      <c r="AM15" s="62">
        <v>0.7027</v>
      </c>
      <c r="AN15" s="62">
        <v>0.18551</v>
      </c>
      <c r="AO15" s="62">
        <v>0.86308</v>
      </c>
      <c r="AP15" s="63">
        <v>0.62816</v>
      </c>
      <c r="AQ15" s="63">
        <v>1</v>
      </c>
      <c r="AR15" s="63"/>
      <c r="AS15" s="63">
        <v>0.07745</v>
      </c>
      <c r="AT15" s="63">
        <v>0.16577</v>
      </c>
      <c r="AU15" s="63">
        <v>0.07384</v>
      </c>
      <c r="AV15" s="63">
        <v>0.04372</v>
      </c>
      <c r="AW15" s="63">
        <v>0.01327</v>
      </c>
      <c r="AX15" s="60">
        <v>0</v>
      </c>
      <c r="AY15" s="64">
        <v>0.5</v>
      </c>
      <c r="AZ15" s="64">
        <v>0.44428</v>
      </c>
      <c r="BA15" s="64">
        <v>0.8125</v>
      </c>
      <c r="BB15" s="65">
        <v>1</v>
      </c>
      <c r="BC15" s="64">
        <v>1</v>
      </c>
      <c r="BD15" s="66">
        <v>0.375</v>
      </c>
      <c r="BE15" s="66">
        <v>0</v>
      </c>
      <c r="BF15" s="66">
        <v>0.25</v>
      </c>
      <c r="BG15" s="67"/>
      <c r="BH15" s="64">
        <v>0.08307</v>
      </c>
      <c r="BI15" s="64">
        <v>0.07979</v>
      </c>
      <c r="BJ15" s="68">
        <v>0.49204</v>
      </c>
      <c r="BK15" s="68">
        <v>0.82021</v>
      </c>
      <c r="BL15" s="68">
        <v>0.77583</v>
      </c>
      <c r="BM15" s="68">
        <v>0.86001</v>
      </c>
      <c r="BN15" s="69"/>
      <c r="BO15" s="68">
        <v>0.04124</v>
      </c>
      <c r="BP15" s="68">
        <v>0.49175</v>
      </c>
      <c r="BQ15" s="68">
        <v>0.21462</v>
      </c>
      <c r="BR15" s="68">
        <v>0.08182</v>
      </c>
      <c r="BS15" s="70">
        <v>0.93607</v>
      </c>
      <c r="BT15" s="70">
        <v>1</v>
      </c>
      <c r="BU15" s="70">
        <v>0.16036</v>
      </c>
      <c r="BV15" s="71"/>
      <c r="BW15" s="70">
        <v>0.26057</v>
      </c>
      <c r="BX15" s="70">
        <v>0.50753</v>
      </c>
      <c r="BY15" s="70">
        <v>0.63333</v>
      </c>
    </row>
    <row r="16" spans="1:77" ht="14.25">
      <c r="A16">
        <v>11</v>
      </c>
      <c r="B16" t="s">
        <v>89</v>
      </c>
      <c r="C16" s="51">
        <v>1</v>
      </c>
      <c r="D16" s="51" t="s">
        <v>83</v>
      </c>
      <c r="E16" s="51" t="s">
        <v>84</v>
      </c>
      <c r="F16" s="51" t="s">
        <v>85</v>
      </c>
      <c r="G16" s="51" t="s">
        <v>86</v>
      </c>
      <c r="H16" s="52">
        <f t="shared" si="3"/>
        <v>77.04308469478485</v>
      </c>
      <c r="I16" s="53">
        <f t="shared" si="4"/>
        <v>87.47248623775594</v>
      </c>
      <c r="J16" s="53">
        <f t="shared" si="5"/>
        <v>95.48025978471348</v>
      </c>
      <c r="K16" s="53">
        <f t="shared" si="6"/>
        <v>90.18197023727788</v>
      </c>
      <c r="L16" s="53">
        <f t="shared" si="7"/>
        <v>60.91374255335046</v>
      </c>
      <c r="M16" s="53">
        <f t="shared" si="8"/>
        <v>51.166964660826544</v>
      </c>
      <c r="N16" s="53">
        <f t="shared" si="9"/>
        <v>16.142237084398975</v>
      </c>
      <c r="O16" s="53">
        <f t="shared" si="10"/>
        <v>7.000012088189751</v>
      </c>
      <c r="P16" s="53">
        <f t="shared" si="11"/>
        <v>14.601060034904018</v>
      </c>
      <c r="Q16" s="53">
        <f t="shared" si="12"/>
        <v>9.164520563353053</v>
      </c>
      <c r="R16" s="53">
        <f t="shared" si="13"/>
        <v>3.4923645991315055</v>
      </c>
      <c r="S16" s="54">
        <f t="shared" si="14"/>
        <v>53.80745694799658</v>
      </c>
      <c r="T16" s="55">
        <f t="shared" si="15"/>
        <v>70.00012088189752</v>
      </c>
      <c r="U16" s="55">
        <f t="shared" si="16"/>
        <v>73.00530017452009</v>
      </c>
      <c r="V16" s="55">
        <f t="shared" si="17"/>
        <v>30.548401877843506</v>
      </c>
      <c r="W16" s="55">
        <f t="shared" si="18"/>
        <v>34.923645991315055</v>
      </c>
      <c r="X16" s="56">
        <v>0.88057</v>
      </c>
      <c r="Y16" s="56">
        <v>0.90527</v>
      </c>
      <c r="Z16" s="56">
        <v>0.16883</v>
      </c>
      <c r="AA16" s="56"/>
      <c r="AB16" s="56">
        <v>0.4925</v>
      </c>
      <c r="AC16" s="56">
        <v>0.01037</v>
      </c>
      <c r="AD16" s="57">
        <v>0.01325</v>
      </c>
      <c r="AE16" s="58">
        <v>0.99834</v>
      </c>
      <c r="AF16" s="59">
        <v>1</v>
      </c>
      <c r="AG16" s="59">
        <v>0.92163</v>
      </c>
      <c r="AH16" s="60">
        <v>1</v>
      </c>
      <c r="AI16" s="60">
        <v>0.40589</v>
      </c>
      <c r="AJ16" s="60">
        <v>0.66667</v>
      </c>
      <c r="AK16" s="60">
        <v>0.25926</v>
      </c>
      <c r="AL16" s="61">
        <v>1</v>
      </c>
      <c r="AM16" s="62">
        <v>0.86486</v>
      </c>
      <c r="AN16" s="62">
        <v>0.16264</v>
      </c>
      <c r="AO16" s="62">
        <v>0.97306</v>
      </c>
      <c r="AP16" s="63">
        <v>0.46649</v>
      </c>
      <c r="AQ16" s="63">
        <v>0.83339</v>
      </c>
      <c r="AR16" s="63"/>
      <c r="AS16" s="63">
        <v>0.02248</v>
      </c>
      <c r="AT16" s="63">
        <v>0.14289</v>
      </c>
      <c r="AU16" s="63">
        <v>0.10634</v>
      </c>
      <c r="AV16" s="63">
        <v>0.01416</v>
      </c>
      <c r="AW16" s="63">
        <v>0.00664</v>
      </c>
      <c r="AX16" s="60">
        <v>0</v>
      </c>
      <c r="AY16" s="64">
        <v>1</v>
      </c>
      <c r="AZ16" s="64">
        <v>0.55535</v>
      </c>
      <c r="BA16" s="64">
        <v>1</v>
      </c>
      <c r="BB16" s="65">
        <v>1</v>
      </c>
      <c r="BC16" s="64">
        <v>1</v>
      </c>
      <c r="BD16" s="66">
        <v>0.75</v>
      </c>
      <c r="BE16" s="66">
        <v>0</v>
      </c>
      <c r="BF16" s="66">
        <v>1</v>
      </c>
      <c r="BG16" s="67"/>
      <c r="BH16" s="64">
        <v>0.10504</v>
      </c>
      <c r="BI16" s="64">
        <v>0.15317</v>
      </c>
      <c r="BJ16" s="68">
        <v>0.52201</v>
      </c>
      <c r="BK16" s="68">
        <v>0.84877</v>
      </c>
      <c r="BL16" s="68">
        <v>1</v>
      </c>
      <c r="BM16" s="68">
        <v>0.78</v>
      </c>
      <c r="BN16" s="69"/>
      <c r="BO16" s="68">
        <v>0.06819</v>
      </c>
      <c r="BP16" s="68">
        <v>0.97442</v>
      </c>
      <c r="BQ16" s="68">
        <v>0.4306</v>
      </c>
      <c r="BR16" s="68">
        <v>0.22062</v>
      </c>
      <c r="BS16" s="70">
        <v>1</v>
      </c>
      <c r="BT16" s="70">
        <v>1</v>
      </c>
      <c r="BU16" s="70">
        <v>0.87806</v>
      </c>
      <c r="BV16" s="71"/>
      <c r="BW16" s="70">
        <v>0.2653</v>
      </c>
      <c r="BX16" s="70">
        <v>0.7478</v>
      </c>
      <c r="BY16" s="70">
        <v>0.9</v>
      </c>
    </row>
    <row r="17" spans="1:77" ht="14.25">
      <c r="A17">
        <v>12</v>
      </c>
      <c r="B17" t="s">
        <v>109</v>
      </c>
      <c r="C17" s="51">
        <v>1</v>
      </c>
      <c r="D17" s="51" t="s">
        <v>83</v>
      </c>
      <c r="E17" s="51" t="s">
        <v>84</v>
      </c>
      <c r="F17" s="51" t="s">
        <v>85</v>
      </c>
      <c r="G17" s="51" t="s">
        <v>86</v>
      </c>
      <c r="H17" s="52">
        <f t="shared" si="3"/>
        <v>76.73732752208232</v>
      </c>
      <c r="I17" s="53">
        <f t="shared" si="4"/>
        <v>85.7391694007138</v>
      </c>
      <c r="J17" s="53">
        <f t="shared" si="5"/>
        <v>95.07693695897956</v>
      </c>
      <c r="K17" s="53">
        <f t="shared" si="6"/>
        <v>83.87510818605367</v>
      </c>
      <c r="L17" s="53">
        <f t="shared" si="7"/>
        <v>75.49237323206074</v>
      </c>
      <c r="M17" s="53">
        <f t="shared" si="8"/>
        <v>43.5030498326039</v>
      </c>
      <c r="N17" s="53">
        <f t="shared" si="9"/>
        <v>15.659706905370843</v>
      </c>
      <c r="O17" s="53">
        <f t="shared" si="10"/>
        <v>6.954853865498647</v>
      </c>
      <c r="P17" s="53">
        <f t="shared" si="11"/>
        <v>12.749654047226484</v>
      </c>
      <c r="Q17" s="53">
        <f t="shared" si="12"/>
        <v>11.978344408302974</v>
      </c>
      <c r="R17" s="53">
        <f t="shared" si="13"/>
        <v>2.8489348820403126</v>
      </c>
      <c r="S17" s="54">
        <f t="shared" si="14"/>
        <v>52.19902301790281</v>
      </c>
      <c r="T17" s="55">
        <f t="shared" si="15"/>
        <v>69.54853865498647</v>
      </c>
      <c r="U17" s="55">
        <f t="shared" si="16"/>
        <v>63.74827023613242</v>
      </c>
      <c r="V17" s="55">
        <f t="shared" si="17"/>
        <v>39.92781469434325</v>
      </c>
      <c r="W17" s="55">
        <f t="shared" si="18"/>
        <v>28.489348820403126</v>
      </c>
      <c r="X17" s="56">
        <v>0.5558</v>
      </c>
      <c r="Y17" s="56">
        <v>0.70485</v>
      </c>
      <c r="Z17" s="56">
        <v>0.31748</v>
      </c>
      <c r="AA17" s="56"/>
      <c r="AB17" s="56">
        <v>0</v>
      </c>
      <c r="AC17" s="56">
        <v>0.01647</v>
      </c>
      <c r="AD17" s="57">
        <v>0.03903</v>
      </c>
      <c r="AE17" s="58">
        <v>0.90912</v>
      </c>
      <c r="AF17" s="59">
        <v>1</v>
      </c>
      <c r="AG17" s="59">
        <v>0.62069</v>
      </c>
      <c r="AH17" s="60">
        <v>0.965</v>
      </c>
      <c r="AI17" s="60">
        <v>0.74227</v>
      </c>
      <c r="AJ17" s="60">
        <v>0.66667</v>
      </c>
      <c r="AK17" s="60">
        <v>0.40741</v>
      </c>
      <c r="AL17" s="61">
        <v>1</v>
      </c>
      <c r="AM17" s="62">
        <v>0.75676</v>
      </c>
      <c r="AN17" s="62">
        <v>0.10673</v>
      </c>
      <c r="AO17" s="62">
        <v>0.96857</v>
      </c>
      <c r="AP17" s="63">
        <v>0.63534</v>
      </c>
      <c r="AQ17" s="63">
        <v>0.96117</v>
      </c>
      <c r="AR17" s="63"/>
      <c r="AS17" s="63">
        <v>0.08101</v>
      </c>
      <c r="AT17" s="63">
        <v>0.18079</v>
      </c>
      <c r="AU17" s="63">
        <v>0.05893</v>
      </c>
      <c r="AV17" s="63">
        <v>0.03662</v>
      </c>
      <c r="AW17" s="63">
        <v>0.10398</v>
      </c>
      <c r="AX17" s="60">
        <v>0</v>
      </c>
      <c r="AY17" s="64">
        <v>0.5</v>
      </c>
      <c r="AZ17" s="64">
        <v>0.61095</v>
      </c>
      <c r="BA17" s="64">
        <v>1</v>
      </c>
      <c r="BB17" s="65">
        <v>1</v>
      </c>
      <c r="BC17" s="64">
        <v>1</v>
      </c>
      <c r="BD17" s="66">
        <v>0.875</v>
      </c>
      <c r="BE17" s="66">
        <v>0</v>
      </c>
      <c r="BF17" s="66">
        <v>0.4</v>
      </c>
      <c r="BG17" s="67"/>
      <c r="BH17" s="64">
        <v>0.15211</v>
      </c>
      <c r="BI17" s="64">
        <v>0.14819</v>
      </c>
      <c r="BJ17" s="68">
        <v>0.54341</v>
      </c>
      <c r="BK17" s="68">
        <v>0.49594</v>
      </c>
      <c r="BL17" s="68">
        <v>0.51682</v>
      </c>
      <c r="BM17" s="68">
        <v>0.82</v>
      </c>
      <c r="BN17" s="69"/>
      <c r="BO17" s="68">
        <v>0.09673</v>
      </c>
      <c r="BP17" s="68">
        <v>0.2995</v>
      </c>
      <c r="BQ17" s="68">
        <v>0.11307</v>
      </c>
      <c r="BR17" s="68">
        <v>0.18011</v>
      </c>
      <c r="BS17" s="70">
        <v>0.95474</v>
      </c>
      <c r="BT17" s="70">
        <v>1</v>
      </c>
      <c r="BU17" s="70">
        <v>0.22027</v>
      </c>
      <c r="BV17" s="71"/>
      <c r="BW17" s="70">
        <v>0.13992</v>
      </c>
      <c r="BX17" s="70">
        <v>0.61741</v>
      </c>
      <c r="BY17" s="70">
        <v>0.86667</v>
      </c>
    </row>
    <row r="18" spans="1:77" ht="14.25">
      <c r="A18">
        <v>13</v>
      </c>
      <c r="B18" t="s">
        <v>116</v>
      </c>
      <c r="C18" s="51">
        <v>1</v>
      </c>
      <c r="D18" s="51" t="s">
        <v>83</v>
      </c>
      <c r="E18" s="51" t="s">
        <v>84</v>
      </c>
      <c r="F18" s="51" t="s">
        <v>85</v>
      </c>
      <c r="G18" s="51" t="s">
        <v>86</v>
      </c>
      <c r="H18" s="52">
        <f t="shared" si="3"/>
        <v>76.73463144196265</v>
      </c>
      <c r="I18" s="53">
        <f t="shared" si="4"/>
        <v>67.94440161894799</v>
      </c>
      <c r="J18" s="53">
        <f t="shared" si="5"/>
        <v>86.53775860131579</v>
      </c>
      <c r="K18" s="53">
        <f t="shared" si="6"/>
        <v>96.7175820139628</v>
      </c>
      <c r="L18" s="53">
        <f t="shared" si="7"/>
        <v>75.44995882502012</v>
      </c>
      <c r="M18" s="53">
        <f t="shared" si="8"/>
        <v>57.02345615056651</v>
      </c>
      <c r="N18" s="53">
        <f t="shared" si="9"/>
        <v>10.705902557544752</v>
      </c>
      <c r="O18" s="53">
        <f t="shared" si="10"/>
        <v>5.9987608966151225</v>
      </c>
      <c r="P18" s="53">
        <f t="shared" si="11"/>
        <v>16.519616470452114</v>
      </c>
      <c r="Q18" s="53">
        <f t="shared" si="12"/>
        <v>11.970157996799006</v>
      </c>
      <c r="R18" s="53">
        <f t="shared" si="13"/>
        <v>3.9840507343314533</v>
      </c>
      <c r="S18" s="54">
        <f t="shared" si="14"/>
        <v>35.68634185848251</v>
      </c>
      <c r="T18" s="55">
        <f t="shared" si="15"/>
        <v>59.98760896615122</v>
      </c>
      <c r="U18" s="55">
        <f t="shared" si="16"/>
        <v>82.59808235226058</v>
      </c>
      <c r="V18" s="55">
        <f t="shared" si="17"/>
        <v>39.900526655996686</v>
      </c>
      <c r="W18" s="55">
        <f t="shared" si="18"/>
        <v>39.840507343314535</v>
      </c>
      <c r="X18" s="56">
        <v>0.53852</v>
      </c>
      <c r="Y18" s="56">
        <v>0.66486</v>
      </c>
      <c r="Z18" s="56">
        <v>0.54724</v>
      </c>
      <c r="AA18" s="56"/>
      <c r="AB18" s="56">
        <v>0.5835</v>
      </c>
      <c r="AC18" s="56">
        <v>0.02761</v>
      </c>
      <c r="AD18" s="57">
        <v>0.05284</v>
      </c>
      <c r="AE18" s="58">
        <v>0.70833</v>
      </c>
      <c r="AF18" s="59">
        <v>1</v>
      </c>
      <c r="AG18" s="59">
        <v>0.80564</v>
      </c>
      <c r="AH18" s="60">
        <v>0.75</v>
      </c>
      <c r="AI18" s="60">
        <v>0.18171</v>
      </c>
      <c r="AJ18" s="60">
        <v>0.66667</v>
      </c>
      <c r="AK18" s="60">
        <v>0.22222</v>
      </c>
      <c r="AL18" s="61">
        <v>1</v>
      </c>
      <c r="AM18" s="62">
        <v>0.91892</v>
      </c>
      <c r="AN18" s="62">
        <v>0.19441</v>
      </c>
      <c r="AO18" s="62">
        <v>0.99888</v>
      </c>
      <c r="AP18" s="63">
        <v>0.47107</v>
      </c>
      <c r="AQ18" s="63">
        <v>0.70993</v>
      </c>
      <c r="AR18" s="63"/>
      <c r="AS18" s="63">
        <v>0.04004</v>
      </c>
      <c r="AT18" s="63">
        <v>0.18331</v>
      </c>
      <c r="AU18" s="63">
        <v>0.09682</v>
      </c>
      <c r="AV18" s="63">
        <v>0.1087</v>
      </c>
      <c r="AW18" s="63">
        <v>0.0177</v>
      </c>
      <c r="AX18" s="60">
        <v>0</v>
      </c>
      <c r="AY18" s="64">
        <v>1</v>
      </c>
      <c r="AZ18" s="64">
        <v>0.94416</v>
      </c>
      <c r="BA18" s="64">
        <v>1</v>
      </c>
      <c r="BB18" s="65">
        <v>1</v>
      </c>
      <c r="BC18" s="64">
        <v>1</v>
      </c>
      <c r="BD18" s="66">
        <v>0.875</v>
      </c>
      <c r="BE18" s="66">
        <v>0</v>
      </c>
      <c r="BF18" s="66">
        <v>0.75</v>
      </c>
      <c r="BG18" s="67"/>
      <c r="BH18" s="64">
        <v>0.07887</v>
      </c>
      <c r="BI18" s="64">
        <v>0.15287</v>
      </c>
      <c r="BJ18" s="68">
        <v>0.44785</v>
      </c>
      <c r="BK18" s="68">
        <v>0.6705</v>
      </c>
      <c r="BL18" s="68">
        <v>0.41352</v>
      </c>
      <c r="BM18" s="68">
        <v>0.98001</v>
      </c>
      <c r="BN18" s="69"/>
      <c r="BO18" s="68">
        <v>0.04829</v>
      </c>
      <c r="BP18" s="68">
        <v>0.30116</v>
      </c>
      <c r="BQ18" s="68">
        <v>0.24306</v>
      </c>
      <c r="BR18" s="68">
        <v>0.15289</v>
      </c>
      <c r="BS18" s="70">
        <v>1</v>
      </c>
      <c r="BT18" s="70">
        <v>1</v>
      </c>
      <c r="BU18" s="70">
        <v>0.32004</v>
      </c>
      <c r="BV18" s="71"/>
      <c r="BW18" s="70">
        <v>0.44452</v>
      </c>
      <c r="BX18" s="70">
        <v>0.22455</v>
      </c>
      <c r="BY18" s="70">
        <v>0.73333</v>
      </c>
    </row>
    <row r="19" spans="1:77" ht="14.25">
      <c r="A19">
        <v>14</v>
      </c>
      <c r="B19" t="s">
        <v>93</v>
      </c>
      <c r="C19" s="51">
        <v>1</v>
      </c>
      <c r="D19" s="51" t="s">
        <v>83</v>
      </c>
      <c r="E19" s="51" t="s">
        <v>84</v>
      </c>
      <c r="F19" s="51" t="s">
        <v>85</v>
      </c>
      <c r="G19" s="51" t="s">
        <v>86</v>
      </c>
      <c r="H19" s="52">
        <f t="shared" si="3"/>
        <v>76.71609029316058</v>
      </c>
      <c r="I19" s="53">
        <f t="shared" si="4"/>
        <v>100</v>
      </c>
      <c r="J19" s="53">
        <f t="shared" si="5"/>
        <v>91.11979616924094</v>
      </c>
      <c r="K19" s="53">
        <f t="shared" si="6"/>
        <v>87.46208427010392</v>
      </c>
      <c r="L19" s="53">
        <f t="shared" si="7"/>
        <v>58.12770213540578</v>
      </c>
      <c r="M19" s="53">
        <f t="shared" si="8"/>
        <v>46.8708688910522</v>
      </c>
      <c r="N19" s="53">
        <f t="shared" si="9"/>
        <v>19.629714578005114</v>
      </c>
      <c r="O19" s="53">
        <f t="shared" si="10"/>
        <v>6.511790806327885</v>
      </c>
      <c r="P19" s="53">
        <f t="shared" si="11"/>
        <v>13.802626023738588</v>
      </c>
      <c r="Q19" s="53">
        <f t="shared" si="12"/>
        <v>8.626786455549965</v>
      </c>
      <c r="R19" s="53">
        <f t="shared" si="13"/>
        <v>3.1316826568474943</v>
      </c>
      <c r="S19" s="54">
        <f t="shared" si="14"/>
        <v>65.43238192668372</v>
      </c>
      <c r="T19" s="55">
        <f t="shared" si="15"/>
        <v>65.11790806327885</v>
      </c>
      <c r="U19" s="55">
        <f t="shared" si="16"/>
        <v>69.01313011869294</v>
      </c>
      <c r="V19" s="55">
        <f t="shared" si="17"/>
        <v>28.755954851833216</v>
      </c>
      <c r="W19" s="55">
        <f t="shared" si="18"/>
        <v>31.316826568474944</v>
      </c>
      <c r="X19" s="56">
        <v>0.56288</v>
      </c>
      <c r="Y19" s="56">
        <v>0.87749</v>
      </c>
      <c r="Z19" s="56">
        <v>1</v>
      </c>
      <c r="AA19" s="56"/>
      <c r="AB19" s="56">
        <v>0.2337</v>
      </c>
      <c r="AC19" s="56">
        <v>0.06936</v>
      </c>
      <c r="AD19" s="57">
        <v>0.03018</v>
      </c>
      <c r="AE19" s="58">
        <v>0.86503</v>
      </c>
      <c r="AF19" s="59">
        <v>0.98763</v>
      </c>
      <c r="AG19" s="59">
        <v>0.6489</v>
      </c>
      <c r="AH19" s="60">
        <v>1</v>
      </c>
      <c r="AI19" s="60">
        <v>0.35188</v>
      </c>
      <c r="AJ19" s="60">
        <v>0.66667</v>
      </c>
      <c r="AK19" s="60">
        <v>0.44444</v>
      </c>
      <c r="AL19" s="61">
        <v>1</v>
      </c>
      <c r="AM19" s="62">
        <v>0.81081</v>
      </c>
      <c r="AN19" s="62">
        <v>0.15121</v>
      </c>
      <c r="AO19" s="62">
        <v>0.9899</v>
      </c>
      <c r="AP19" s="63">
        <v>0.57092</v>
      </c>
      <c r="AQ19" s="63">
        <v>0.86426</v>
      </c>
      <c r="AR19" s="63"/>
      <c r="AS19" s="63">
        <v>0.06195</v>
      </c>
      <c r="AT19" s="63">
        <v>0.1675</v>
      </c>
      <c r="AU19" s="63">
        <v>0.19793</v>
      </c>
      <c r="AV19" s="63">
        <v>0.02499</v>
      </c>
      <c r="AW19" s="63">
        <v>0.0354</v>
      </c>
      <c r="AX19" s="60">
        <v>0</v>
      </c>
      <c r="AY19" s="64">
        <v>0.5</v>
      </c>
      <c r="AZ19" s="64">
        <v>0.61095</v>
      </c>
      <c r="BA19" s="64">
        <v>1</v>
      </c>
      <c r="BB19" s="65">
        <v>1</v>
      </c>
      <c r="BC19" s="64">
        <v>1</v>
      </c>
      <c r="BD19" s="66">
        <v>0.625</v>
      </c>
      <c r="BE19" s="66">
        <v>0</v>
      </c>
      <c r="BF19" s="66">
        <v>0.6</v>
      </c>
      <c r="BG19" s="67"/>
      <c r="BH19" s="64">
        <v>0.08861</v>
      </c>
      <c r="BI19" s="64">
        <v>0.0774</v>
      </c>
      <c r="BJ19" s="68">
        <v>0.51011</v>
      </c>
      <c r="BK19" s="68">
        <v>0.64369</v>
      </c>
      <c r="BL19" s="68">
        <v>0.66753</v>
      </c>
      <c r="BM19" s="68">
        <v>0.38001</v>
      </c>
      <c r="BN19" s="69"/>
      <c r="BO19" s="68">
        <v>0.06042</v>
      </c>
      <c r="BP19" s="68">
        <v>0.45132</v>
      </c>
      <c r="BQ19" s="68">
        <v>0.24238</v>
      </c>
      <c r="BR19" s="68">
        <v>0.20814</v>
      </c>
      <c r="BS19" s="70">
        <v>0.99391</v>
      </c>
      <c r="BT19" s="70">
        <v>1</v>
      </c>
      <c r="BU19" s="70">
        <v>0.4641</v>
      </c>
      <c r="BV19" s="71"/>
      <c r="BW19" s="70">
        <v>0.29243</v>
      </c>
      <c r="BX19" s="70">
        <v>0.58486</v>
      </c>
      <c r="BY19" s="70">
        <v>0.86667</v>
      </c>
    </row>
    <row r="20" spans="1:77" ht="14.25">
      <c r="A20">
        <v>15</v>
      </c>
      <c r="B20" t="s">
        <v>108</v>
      </c>
      <c r="C20" s="51">
        <v>1</v>
      </c>
      <c r="D20" s="51" t="s">
        <v>83</v>
      </c>
      <c r="E20" s="51" t="s">
        <v>84</v>
      </c>
      <c r="F20" s="51" t="s">
        <v>85</v>
      </c>
      <c r="G20" s="51" t="s">
        <v>86</v>
      </c>
      <c r="H20" s="52">
        <f t="shared" si="3"/>
        <v>76.60689416323962</v>
      </c>
      <c r="I20" s="53">
        <f t="shared" si="4"/>
        <v>76.27982248278204</v>
      </c>
      <c r="J20" s="53">
        <f t="shared" si="5"/>
        <v>87.74664334574709</v>
      </c>
      <c r="K20" s="53">
        <f t="shared" si="6"/>
        <v>66.81850958066593</v>
      </c>
      <c r="L20" s="53">
        <f t="shared" si="7"/>
        <v>87.2814499952636</v>
      </c>
      <c r="M20" s="53">
        <f t="shared" si="8"/>
        <v>64.90804541173942</v>
      </c>
      <c r="N20" s="53">
        <f t="shared" si="9"/>
        <v>13.026362404092065</v>
      </c>
      <c r="O20" s="53">
        <f t="shared" si="10"/>
        <v>6.13411422405839</v>
      </c>
      <c r="P20" s="53">
        <f t="shared" si="11"/>
        <v>7.74261750021695</v>
      </c>
      <c r="Q20" s="53">
        <f t="shared" si="12"/>
        <v>14.25375600472184</v>
      </c>
      <c r="R20" s="53">
        <f t="shared" si="13"/>
        <v>4.6460073389396594</v>
      </c>
      <c r="S20" s="54">
        <f t="shared" si="14"/>
        <v>43.421208013640225</v>
      </c>
      <c r="T20" s="55">
        <f t="shared" si="15"/>
        <v>61.3411422405839</v>
      </c>
      <c r="U20" s="55">
        <f t="shared" si="16"/>
        <v>38.71308750108475</v>
      </c>
      <c r="V20" s="55">
        <f t="shared" si="17"/>
        <v>47.51252001573947</v>
      </c>
      <c r="W20" s="55">
        <f t="shared" si="18"/>
        <v>46.4600733893966</v>
      </c>
      <c r="X20" s="56">
        <v>0.65074</v>
      </c>
      <c r="Y20" s="56">
        <v>0.7276</v>
      </c>
      <c r="Z20" s="56">
        <v>0.37489</v>
      </c>
      <c r="AA20" s="56"/>
      <c r="AB20" s="56">
        <v>0.4499</v>
      </c>
      <c r="AC20" s="56">
        <v>0.03598</v>
      </c>
      <c r="AD20" s="57">
        <v>0.0254</v>
      </c>
      <c r="AE20" s="58">
        <v>0.91314</v>
      </c>
      <c r="AF20" s="59">
        <v>1</v>
      </c>
      <c r="AG20" s="59">
        <v>0.65517</v>
      </c>
      <c r="AH20" s="60">
        <v>0.774</v>
      </c>
      <c r="AI20" s="60">
        <v>0.13411</v>
      </c>
      <c r="AJ20" s="60">
        <v>1</v>
      </c>
      <c r="AK20" s="60">
        <v>0.24074</v>
      </c>
      <c r="AL20" s="61">
        <v>1</v>
      </c>
      <c r="AM20" s="62">
        <v>0.86486</v>
      </c>
      <c r="AN20" s="62">
        <v>0.18733</v>
      </c>
      <c r="AO20" s="62">
        <v>0.98878</v>
      </c>
      <c r="AP20" s="63">
        <v>0.37471</v>
      </c>
      <c r="AQ20" s="63">
        <v>0.78416</v>
      </c>
      <c r="AR20" s="63"/>
      <c r="AS20" s="63">
        <v>0.00544</v>
      </c>
      <c r="AT20" s="63">
        <v>0.14374</v>
      </c>
      <c r="AU20" s="63">
        <v>0.04245</v>
      </c>
      <c r="AV20" s="63">
        <v>0.03183</v>
      </c>
      <c r="AW20" s="63">
        <v>0.17035</v>
      </c>
      <c r="AX20" s="60">
        <v>0</v>
      </c>
      <c r="AY20" s="64">
        <v>0.5</v>
      </c>
      <c r="AZ20" s="64">
        <v>0.61095</v>
      </c>
      <c r="BA20" s="64">
        <v>0.625</v>
      </c>
      <c r="BB20" s="65">
        <v>1</v>
      </c>
      <c r="BC20" s="64">
        <v>1</v>
      </c>
      <c r="BD20" s="66">
        <v>0.75</v>
      </c>
      <c r="BE20" s="66">
        <v>0.5</v>
      </c>
      <c r="BF20" s="66">
        <v>0.55</v>
      </c>
      <c r="BG20" s="67"/>
      <c r="BH20" s="64">
        <v>0.21113</v>
      </c>
      <c r="BI20" s="64">
        <v>0.46994</v>
      </c>
      <c r="BJ20" s="68">
        <v>0.40075</v>
      </c>
      <c r="BK20" s="68">
        <v>0.71612</v>
      </c>
      <c r="BL20" s="68">
        <v>0.76541</v>
      </c>
      <c r="BM20" s="68">
        <v>0.86001</v>
      </c>
      <c r="BN20" s="69"/>
      <c r="BO20" s="68">
        <v>0.03479</v>
      </c>
      <c r="BP20" s="68">
        <v>0.28548</v>
      </c>
      <c r="BQ20" s="68">
        <v>0.20041</v>
      </c>
      <c r="BR20" s="68">
        <v>0.19234</v>
      </c>
      <c r="BS20" s="70">
        <v>0.99087</v>
      </c>
      <c r="BT20" s="70">
        <v>1</v>
      </c>
      <c r="BU20" s="70">
        <v>0.16828</v>
      </c>
      <c r="BV20" s="71"/>
      <c r="BW20" s="70">
        <v>0.55521</v>
      </c>
      <c r="BX20" s="70">
        <v>0.01748</v>
      </c>
      <c r="BY20" s="70">
        <v>0.5</v>
      </c>
    </row>
    <row r="21" spans="1:77" ht="14.25">
      <c r="A21">
        <v>16</v>
      </c>
      <c r="B21" t="s">
        <v>107</v>
      </c>
      <c r="C21" s="51">
        <v>4</v>
      </c>
      <c r="D21" s="51" t="s">
        <v>83</v>
      </c>
      <c r="E21" s="51" t="s">
        <v>84</v>
      </c>
      <c r="F21" s="51" t="s">
        <v>85</v>
      </c>
      <c r="G21" s="51" t="s">
        <v>86</v>
      </c>
      <c r="H21" s="52">
        <f t="shared" si="3"/>
        <v>75.97838176005347</v>
      </c>
      <c r="I21" s="53">
        <f t="shared" si="4"/>
        <v>90.5390710697359</v>
      </c>
      <c r="J21" s="53">
        <f t="shared" si="5"/>
        <v>93.00906850424089</v>
      </c>
      <c r="K21" s="53">
        <f t="shared" si="6"/>
        <v>78.07298154633918</v>
      </c>
      <c r="L21" s="53">
        <f t="shared" si="7"/>
        <v>88.60518353456952</v>
      </c>
      <c r="M21" s="53">
        <f t="shared" si="8"/>
        <v>29.665604145381906</v>
      </c>
      <c r="N21" s="53">
        <f t="shared" si="9"/>
        <v>16.99592966751918</v>
      </c>
      <c r="O21" s="53">
        <f t="shared" si="10"/>
        <v>6.723324038231685</v>
      </c>
      <c r="P21" s="53">
        <f t="shared" si="11"/>
        <v>11.04641527098821</v>
      </c>
      <c r="Q21" s="53">
        <f t="shared" si="12"/>
        <v>14.509250027401103</v>
      </c>
      <c r="R21" s="53">
        <f t="shared" si="13"/>
        <v>1.6872017517337479</v>
      </c>
      <c r="S21" s="54">
        <f t="shared" si="14"/>
        <v>56.6530988917306</v>
      </c>
      <c r="T21" s="55">
        <f t="shared" si="15"/>
        <v>67.23324038231685</v>
      </c>
      <c r="U21" s="55">
        <f t="shared" si="16"/>
        <v>55.23207635494105</v>
      </c>
      <c r="V21" s="55">
        <f t="shared" si="17"/>
        <v>48.36416675800368</v>
      </c>
      <c r="W21" s="55">
        <f t="shared" si="18"/>
        <v>16.87201751733748</v>
      </c>
      <c r="X21" s="56">
        <v>0.44368</v>
      </c>
      <c r="Y21" s="56">
        <v>0.73202</v>
      </c>
      <c r="Z21" s="56">
        <v>0.61104</v>
      </c>
      <c r="AA21" s="56"/>
      <c r="AB21" s="56">
        <v>0</v>
      </c>
      <c r="AC21" s="56">
        <v>0.01349</v>
      </c>
      <c r="AD21" s="57">
        <v>0</v>
      </c>
      <c r="AE21" s="58">
        <v>0.95511</v>
      </c>
      <c r="AF21" s="59">
        <v>0.94771</v>
      </c>
      <c r="AG21" s="59">
        <v>0.47649</v>
      </c>
      <c r="AH21" s="60">
        <v>1</v>
      </c>
      <c r="AI21" s="60">
        <v>0.43476</v>
      </c>
      <c r="AJ21" s="60">
        <v>0.33333</v>
      </c>
      <c r="AK21" s="60">
        <v>0.25926</v>
      </c>
      <c r="AL21" s="61">
        <v>1</v>
      </c>
      <c r="AM21" s="62">
        <v>0.7027</v>
      </c>
      <c r="AN21" s="62">
        <v>0.26048</v>
      </c>
      <c r="AO21" s="62">
        <v>0.9147</v>
      </c>
      <c r="AP21" s="63">
        <v>0.58212</v>
      </c>
      <c r="AQ21" s="63">
        <v>0.90734</v>
      </c>
      <c r="AR21" s="63"/>
      <c r="AS21" s="63">
        <v>0.08224</v>
      </c>
      <c r="AT21" s="63">
        <v>0.08574</v>
      </c>
      <c r="AU21" s="63">
        <v>0.09705</v>
      </c>
      <c r="AV21" s="63">
        <v>0.01962</v>
      </c>
      <c r="AW21" s="63">
        <v>0.03097</v>
      </c>
      <c r="AX21" s="60">
        <v>0</v>
      </c>
      <c r="AY21" s="64">
        <v>0.5</v>
      </c>
      <c r="AZ21" s="64">
        <v>0.55535</v>
      </c>
      <c r="BA21" s="64">
        <v>0.8125</v>
      </c>
      <c r="BB21" s="65">
        <v>1</v>
      </c>
      <c r="BC21" s="64">
        <v>1</v>
      </c>
      <c r="BD21" s="66">
        <v>0.625</v>
      </c>
      <c r="BE21" s="66">
        <v>0</v>
      </c>
      <c r="BF21" s="66">
        <v>0.45</v>
      </c>
      <c r="BG21" s="67"/>
      <c r="BH21" s="64">
        <v>0.06665</v>
      </c>
      <c r="BI21" s="64">
        <v>0.27005</v>
      </c>
      <c r="BJ21" s="68">
        <v>0.60901</v>
      </c>
      <c r="BK21" s="68">
        <v>0.60831</v>
      </c>
      <c r="BL21" s="68">
        <v>0.82882</v>
      </c>
      <c r="BM21" s="68">
        <v>0.64</v>
      </c>
      <c r="BN21" s="69"/>
      <c r="BO21" s="68">
        <v>0.0486</v>
      </c>
      <c r="BP21" s="68">
        <v>0.33416</v>
      </c>
      <c r="BQ21" s="68">
        <v>0.22546</v>
      </c>
      <c r="BR21" s="68">
        <v>0.09636</v>
      </c>
      <c r="BS21" s="70">
        <v>0.83105</v>
      </c>
      <c r="BT21" s="70">
        <v>1</v>
      </c>
      <c r="BU21" s="70">
        <v>0.22075</v>
      </c>
      <c r="BV21" s="71"/>
      <c r="BW21" s="70">
        <v>0.23223</v>
      </c>
      <c r="BX21" s="70">
        <v>0.932</v>
      </c>
      <c r="BY21" s="70">
        <v>0.6</v>
      </c>
    </row>
    <row r="22" spans="1:77" ht="14.25">
      <c r="A22">
        <v>17</v>
      </c>
      <c r="B22" t="s">
        <v>143</v>
      </c>
      <c r="C22" s="51">
        <v>3</v>
      </c>
      <c r="D22" s="51" t="s">
        <v>83</v>
      </c>
      <c r="E22" s="51" t="s">
        <v>84</v>
      </c>
      <c r="G22" s="51" t="s">
        <v>128</v>
      </c>
      <c r="H22" s="52">
        <f t="shared" si="3"/>
        <v>75.87400338887137</v>
      </c>
      <c r="I22" s="53">
        <f t="shared" si="4"/>
        <v>59.56137798565899</v>
      </c>
      <c r="J22" s="53">
        <f t="shared" si="5"/>
        <v>85.68915746810364</v>
      </c>
      <c r="K22" s="53">
        <f t="shared" si="6"/>
        <v>100</v>
      </c>
      <c r="L22" s="53">
        <f t="shared" si="7"/>
        <v>69.96978453722079</v>
      </c>
      <c r="M22" s="53">
        <f t="shared" si="8"/>
        <v>64.14969695337346</v>
      </c>
      <c r="N22" s="53">
        <f t="shared" si="9"/>
        <v>8.372190792838875</v>
      </c>
      <c r="O22" s="53">
        <f t="shared" si="10"/>
        <v>5.903746886734118</v>
      </c>
      <c r="P22" s="53">
        <f t="shared" si="11"/>
        <v>17.48318413120824</v>
      </c>
      <c r="Q22" s="53">
        <f t="shared" si="12"/>
        <v>10.912428678776706</v>
      </c>
      <c r="R22" s="53">
        <f t="shared" si="13"/>
        <v>4.582339625380776</v>
      </c>
      <c r="S22" s="54">
        <f t="shared" si="14"/>
        <v>27.90730264279625</v>
      </c>
      <c r="T22" s="55">
        <f t="shared" si="15"/>
        <v>59.03746886734118</v>
      </c>
      <c r="U22" s="55">
        <f t="shared" si="16"/>
        <v>87.4159206560412</v>
      </c>
      <c r="V22" s="55">
        <f t="shared" si="17"/>
        <v>36.37476226258902</v>
      </c>
      <c r="W22" s="55">
        <f t="shared" si="18"/>
        <v>45.82339625380776</v>
      </c>
      <c r="X22" s="56">
        <v>0.49778</v>
      </c>
      <c r="Y22" s="56">
        <v>0.2289</v>
      </c>
      <c r="Z22" s="56">
        <v>0.12765</v>
      </c>
      <c r="AA22" s="56"/>
      <c r="AB22" s="56">
        <v>0</v>
      </c>
      <c r="AC22" s="56">
        <v>0.13945</v>
      </c>
      <c r="AD22" s="57">
        <v>0</v>
      </c>
      <c r="AE22" s="58">
        <v>0.72411</v>
      </c>
      <c r="AF22" s="59">
        <v>0.95164</v>
      </c>
      <c r="AG22" s="59">
        <v>0.62696</v>
      </c>
      <c r="AH22" s="60">
        <v>0.907</v>
      </c>
      <c r="AI22" s="60">
        <v>0.70768</v>
      </c>
      <c r="AJ22" s="60">
        <v>1</v>
      </c>
      <c r="AK22" s="60">
        <v>0.16667</v>
      </c>
      <c r="AL22" s="61">
        <v>1</v>
      </c>
      <c r="AM22" s="62">
        <v>0.75676</v>
      </c>
      <c r="AN22" s="62">
        <v>0.13998</v>
      </c>
      <c r="AO22" s="62">
        <v>0.9596</v>
      </c>
      <c r="AP22" s="63">
        <v>0.64616</v>
      </c>
      <c r="AQ22" s="63">
        <v>0.82969</v>
      </c>
      <c r="AR22" s="63"/>
      <c r="AS22" s="63">
        <v>0.22077</v>
      </c>
      <c r="AT22" s="63">
        <v>0.24011</v>
      </c>
      <c r="AU22" s="63">
        <v>0.1564</v>
      </c>
      <c r="AV22" s="63">
        <v>0.16453</v>
      </c>
      <c r="AW22" s="63">
        <v>0.0177</v>
      </c>
      <c r="AX22" s="60">
        <v>0</v>
      </c>
      <c r="AY22" s="64">
        <v>1</v>
      </c>
      <c r="AZ22" s="64">
        <v>1</v>
      </c>
      <c r="BA22" s="64">
        <v>1</v>
      </c>
      <c r="BB22" s="65">
        <v>1</v>
      </c>
      <c r="BC22" s="64">
        <v>1</v>
      </c>
      <c r="BD22" s="66">
        <v>0.75</v>
      </c>
      <c r="BE22" s="66">
        <v>0.5</v>
      </c>
      <c r="BF22" s="66">
        <v>0.6</v>
      </c>
      <c r="BG22" s="67"/>
      <c r="BH22" s="64">
        <v>0.06349</v>
      </c>
      <c r="BI22" s="64">
        <v>0.07721</v>
      </c>
      <c r="BJ22" s="68">
        <v>0.46224</v>
      </c>
      <c r="BK22" s="68">
        <v>0.46671</v>
      </c>
      <c r="BL22" s="68">
        <v>0.63174</v>
      </c>
      <c r="BM22" s="68">
        <v>0.56001</v>
      </c>
      <c r="BN22" s="69"/>
      <c r="BO22" s="68">
        <v>0.02489</v>
      </c>
      <c r="BP22" s="68">
        <v>0.41997</v>
      </c>
      <c r="BQ22" s="68">
        <v>0.0264</v>
      </c>
      <c r="BR22" s="68">
        <v>0.10452</v>
      </c>
      <c r="BS22" s="70">
        <v>0.92846</v>
      </c>
      <c r="BT22" s="70">
        <v>0.87726</v>
      </c>
      <c r="BU22" s="70">
        <v>0.15749</v>
      </c>
      <c r="BV22" s="71"/>
      <c r="BW22" s="70">
        <v>0.04563</v>
      </c>
      <c r="BX22" s="70">
        <v>0.10897</v>
      </c>
      <c r="BY22" s="70">
        <v>0.76667</v>
      </c>
    </row>
    <row r="23" spans="1:77" ht="14.25">
      <c r="A23">
        <v>18</v>
      </c>
      <c r="B23" t="s">
        <v>113</v>
      </c>
      <c r="C23" s="51">
        <v>1</v>
      </c>
      <c r="D23" s="51" t="s">
        <v>83</v>
      </c>
      <c r="E23" s="51" t="s">
        <v>84</v>
      </c>
      <c r="G23" s="51" t="s">
        <v>114</v>
      </c>
      <c r="H23" s="52">
        <f t="shared" si="3"/>
        <v>75.6202719569717</v>
      </c>
      <c r="I23" s="53">
        <f t="shared" si="4"/>
        <v>69.22041583423832</v>
      </c>
      <c r="J23" s="53">
        <f t="shared" si="5"/>
        <v>80.76343608615149</v>
      </c>
      <c r="K23" s="53">
        <f t="shared" si="6"/>
        <v>63.48692466183999</v>
      </c>
      <c r="L23" s="53">
        <f t="shared" si="7"/>
        <v>69.98728175605702</v>
      </c>
      <c r="M23" s="53">
        <f t="shared" si="8"/>
        <v>94.64330144657167</v>
      </c>
      <c r="N23" s="53">
        <f t="shared" si="9"/>
        <v>11.061126342710994</v>
      </c>
      <c r="O23" s="53">
        <f t="shared" si="10"/>
        <v>5.352236263263297</v>
      </c>
      <c r="P23" s="53">
        <f t="shared" si="11"/>
        <v>6.7646166787191575</v>
      </c>
      <c r="Q23" s="53">
        <f t="shared" si="12"/>
        <v>10.915805819789927</v>
      </c>
      <c r="R23" s="53">
        <f t="shared" si="13"/>
        <v>7.142453059822411</v>
      </c>
      <c r="S23" s="54">
        <f t="shared" si="14"/>
        <v>36.87042114236998</v>
      </c>
      <c r="T23" s="55">
        <f t="shared" si="15"/>
        <v>53.52236263263297</v>
      </c>
      <c r="U23" s="55">
        <f t="shared" si="16"/>
        <v>33.82308339359579</v>
      </c>
      <c r="V23" s="55">
        <f t="shared" si="17"/>
        <v>36.386019399299755</v>
      </c>
      <c r="W23" s="55">
        <f t="shared" si="18"/>
        <v>71.42453059822411</v>
      </c>
      <c r="X23" s="56">
        <v>0.43864</v>
      </c>
      <c r="Y23" s="56">
        <v>0.68438</v>
      </c>
      <c r="Z23" s="56">
        <v>0.76669</v>
      </c>
      <c r="AA23" s="56"/>
      <c r="AB23" s="56">
        <v>0.3801</v>
      </c>
      <c r="AC23" s="56">
        <v>0.00889</v>
      </c>
      <c r="AD23" s="57">
        <v>0.28536</v>
      </c>
      <c r="AE23" s="58">
        <v>0.90912</v>
      </c>
      <c r="AF23" s="59">
        <v>1</v>
      </c>
      <c r="AG23" s="59">
        <v>0.70533</v>
      </c>
      <c r="AH23" s="60">
        <v>0.803</v>
      </c>
      <c r="AI23" s="60">
        <v>0.24284</v>
      </c>
      <c r="AJ23" s="60">
        <v>0.33333</v>
      </c>
      <c r="AK23" s="60">
        <v>0.18519</v>
      </c>
      <c r="AL23" s="61">
        <v>1</v>
      </c>
      <c r="AM23" s="62">
        <v>0.97297</v>
      </c>
      <c r="AN23" s="62">
        <v>0.18733</v>
      </c>
      <c r="AO23" s="62">
        <v>1</v>
      </c>
      <c r="AP23" s="63">
        <v>0.31384</v>
      </c>
      <c r="AQ23" s="63">
        <v>0.50921</v>
      </c>
      <c r="AR23" s="63"/>
      <c r="AS23" s="63">
        <v>0</v>
      </c>
      <c r="AT23" s="63">
        <v>0.31106</v>
      </c>
      <c r="AU23" s="63">
        <v>0.16852</v>
      </c>
      <c r="AV23" s="63">
        <v>0.08809</v>
      </c>
      <c r="AW23" s="63">
        <v>0.12389</v>
      </c>
      <c r="AX23" s="60">
        <v>0.05424</v>
      </c>
      <c r="AY23" s="64">
        <v>0.5</v>
      </c>
      <c r="AZ23" s="64">
        <v>0.38869</v>
      </c>
      <c r="BA23" s="64">
        <v>0.125</v>
      </c>
      <c r="BB23" s="65">
        <v>0</v>
      </c>
      <c r="BC23" s="64">
        <v>1</v>
      </c>
      <c r="BD23" s="66">
        <v>0.5</v>
      </c>
      <c r="BE23" s="66">
        <v>0</v>
      </c>
      <c r="BF23" s="66">
        <v>0.6</v>
      </c>
      <c r="BG23" s="67"/>
      <c r="BH23" s="64">
        <v>0.08507</v>
      </c>
      <c r="BI23" s="64">
        <v>0.05882</v>
      </c>
      <c r="BJ23" s="68">
        <v>0.24987</v>
      </c>
      <c r="BK23" s="68">
        <v>0.48986</v>
      </c>
      <c r="BL23" s="68">
        <v>0.7666</v>
      </c>
      <c r="BM23" s="68">
        <v>0.74001</v>
      </c>
      <c r="BN23" s="69"/>
      <c r="BO23" s="68">
        <v>0.12478</v>
      </c>
      <c r="BP23" s="68">
        <v>0.2533</v>
      </c>
      <c r="BQ23" s="68">
        <v>0.13541</v>
      </c>
      <c r="BR23" s="68">
        <v>0.21168</v>
      </c>
      <c r="BS23" s="70">
        <v>1</v>
      </c>
      <c r="BT23" s="70">
        <v>1</v>
      </c>
      <c r="BU23" s="70">
        <v>0.83829</v>
      </c>
      <c r="BV23" s="71"/>
      <c r="BW23" s="70">
        <v>0.0275</v>
      </c>
      <c r="BX23" s="70">
        <v>0.18112</v>
      </c>
      <c r="BY23" s="70">
        <v>0.6</v>
      </c>
    </row>
    <row r="24" spans="1:77" ht="14.25">
      <c r="A24">
        <v>19</v>
      </c>
      <c r="B24" t="s">
        <v>100</v>
      </c>
      <c r="C24" s="51">
        <v>1</v>
      </c>
      <c r="D24" s="51" t="s">
        <v>83</v>
      </c>
      <c r="E24" s="51" t="s">
        <v>84</v>
      </c>
      <c r="F24" s="51" t="s">
        <v>85</v>
      </c>
      <c r="G24" s="51" t="s">
        <v>86</v>
      </c>
      <c r="H24" s="52">
        <f t="shared" si="3"/>
        <v>75.59077135137963</v>
      </c>
      <c r="I24" s="53">
        <f t="shared" si="4"/>
        <v>94.02962142619441</v>
      </c>
      <c r="J24" s="53">
        <f t="shared" si="5"/>
        <v>93.82003072722331</v>
      </c>
      <c r="K24" s="53">
        <f t="shared" si="6"/>
        <v>82.24702825499523</v>
      </c>
      <c r="L24" s="53">
        <f t="shared" si="7"/>
        <v>73.77215890353851</v>
      </c>
      <c r="M24" s="53">
        <f t="shared" si="8"/>
        <v>34.08501744494674</v>
      </c>
      <c r="N24" s="53">
        <f t="shared" si="9"/>
        <v>17.967648081841432</v>
      </c>
      <c r="O24" s="53">
        <f t="shared" si="10"/>
        <v>6.814123790496817</v>
      </c>
      <c r="P24" s="53">
        <f t="shared" si="11"/>
        <v>12.271724308428066</v>
      </c>
      <c r="Q24" s="53">
        <f t="shared" si="12"/>
        <v>11.646325564922233</v>
      </c>
      <c r="R24" s="53">
        <f t="shared" si="13"/>
        <v>2.058236909715471</v>
      </c>
      <c r="S24" s="54">
        <f t="shared" si="14"/>
        <v>59.89216027280477</v>
      </c>
      <c r="T24" s="55">
        <f t="shared" si="15"/>
        <v>68.14123790496816</v>
      </c>
      <c r="U24" s="55">
        <f t="shared" si="16"/>
        <v>61.358621542140334</v>
      </c>
      <c r="V24" s="55">
        <f t="shared" si="17"/>
        <v>38.82108521640744</v>
      </c>
      <c r="W24" s="55">
        <f t="shared" si="18"/>
        <v>20.582369097154707</v>
      </c>
      <c r="X24" s="56">
        <v>0.55016</v>
      </c>
      <c r="Y24" s="56">
        <v>0.77617</v>
      </c>
      <c r="Z24" s="56">
        <v>0.55387</v>
      </c>
      <c r="AA24" s="56"/>
      <c r="AB24" s="56">
        <v>0</v>
      </c>
      <c r="AC24" s="56">
        <v>0.01663</v>
      </c>
      <c r="AD24" s="57">
        <v>0.04102</v>
      </c>
      <c r="AE24" s="58">
        <v>0.84991</v>
      </c>
      <c r="AF24" s="59">
        <v>0.98763</v>
      </c>
      <c r="AG24" s="59">
        <v>0.52665</v>
      </c>
      <c r="AH24" s="60">
        <v>0.935</v>
      </c>
      <c r="AI24" s="60">
        <v>0.67936</v>
      </c>
      <c r="AJ24" s="60">
        <v>1</v>
      </c>
      <c r="AK24" s="60">
        <v>0.55556</v>
      </c>
      <c r="AL24" s="61">
        <v>1</v>
      </c>
      <c r="AM24" s="62">
        <v>0.75676</v>
      </c>
      <c r="AN24" s="62">
        <v>0.18297</v>
      </c>
      <c r="AO24" s="62">
        <v>0.98653</v>
      </c>
      <c r="AP24" s="63">
        <v>0.62913</v>
      </c>
      <c r="AQ24" s="63">
        <v>0.91056</v>
      </c>
      <c r="AR24" s="63"/>
      <c r="AS24" s="63">
        <v>0.06195</v>
      </c>
      <c r="AT24" s="63">
        <v>0.15225</v>
      </c>
      <c r="AU24" s="63">
        <v>0.13588</v>
      </c>
      <c r="AV24" s="63">
        <v>0.12316</v>
      </c>
      <c r="AW24" s="63">
        <v>0.00221</v>
      </c>
      <c r="AX24" s="60">
        <v>0</v>
      </c>
      <c r="AY24" s="64">
        <v>0.5</v>
      </c>
      <c r="AZ24" s="64">
        <v>0.72202</v>
      </c>
      <c r="BA24" s="64">
        <v>0.875</v>
      </c>
      <c r="BB24" s="65">
        <v>1</v>
      </c>
      <c r="BC24" s="64">
        <v>0.66667</v>
      </c>
      <c r="BD24" s="66">
        <v>0.4375</v>
      </c>
      <c r="BE24" s="66">
        <v>0</v>
      </c>
      <c r="BF24" s="66">
        <v>0.6</v>
      </c>
      <c r="BG24" s="67"/>
      <c r="BH24" s="64">
        <v>0.08751</v>
      </c>
      <c r="BI24" s="64">
        <v>0.09152</v>
      </c>
      <c r="BJ24" s="68">
        <v>0.51011</v>
      </c>
      <c r="BK24" s="68">
        <v>0.64369</v>
      </c>
      <c r="BL24" s="68">
        <v>0.66753</v>
      </c>
      <c r="BM24" s="68">
        <v>0.52</v>
      </c>
      <c r="BN24" s="69"/>
      <c r="BO24" s="68">
        <v>0.04918</v>
      </c>
      <c r="BP24" s="68">
        <v>0.29868</v>
      </c>
      <c r="BQ24" s="68">
        <v>0.22952</v>
      </c>
      <c r="BR24" s="68">
        <v>0.1437</v>
      </c>
      <c r="BS24" s="70">
        <v>1</v>
      </c>
      <c r="BT24" s="70">
        <v>1</v>
      </c>
      <c r="BU24" s="70">
        <v>0.20125</v>
      </c>
      <c r="BV24" s="71"/>
      <c r="BW24" s="70">
        <v>0.39342</v>
      </c>
      <c r="BX24" s="70">
        <v>0.52049</v>
      </c>
      <c r="BY24" s="70">
        <v>1</v>
      </c>
    </row>
    <row r="25" spans="1:77" ht="14.25">
      <c r="A25">
        <v>20</v>
      </c>
      <c r="B25" t="s">
        <v>115</v>
      </c>
      <c r="C25" s="51">
        <v>1</v>
      </c>
      <c r="D25" s="51" t="s">
        <v>83</v>
      </c>
      <c r="E25" s="51" t="s">
        <v>84</v>
      </c>
      <c r="G25" s="51" t="s">
        <v>86</v>
      </c>
      <c r="H25" s="52">
        <f t="shared" si="3"/>
        <v>75.43341194408383</v>
      </c>
      <c r="I25" s="53">
        <f t="shared" si="4"/>
        <v>66.96837901862483</v>
      </c>
      <c r="J25" s="53">
        <f t="shared" si="5"/>
        <v>90.89970963234425</v>
      </c>
      <c r="K25" s="53">
        <f t="shared" si="6"/>
        <v>93.6446352676387</v>
      </c>
      <c r="L25" s="53">
        <f t="shared" si="7"/>
        <v>63.10592089947623</v>
      </c>
      <c r="M25" s="53">
        <f t="shared" si="8"/>
        <v>62.54841490233514</v>
      </c>
      <c r="N25" s="53">
        <f t="shared" si="9"/>
        <v>10.43419207161125</v>
      </c>
      <c r="O25" s="53">
        <f t="shared" si="10"/>
        <v>6.487148717632783</v>
      </c>
      <c r="P25" s="53">
        <f t="shared" si="11"/>
        <v>15.617539976666379</v>
      </c>
      <c r="Q25" s="53">
        <f t="shared" si="12"/>
        <v>9.587633257449866</v>
      </c>
      <c r="R25" s="53">
        <f t="shared" si="13"/>
        <v>4.447902789876207</v>
      </c>
      <c r="S25" s="54">
        <f t="shared" si="14"/>
        <v>34.780640238704166</v>
      </c>
      <c r="T25" s="55">
        <f t="shared" si="15"/>
        <v>64.87148717632783</v>
      </c>
      <c r="U25" s="55">
        <f t="shared" si="16"/>
        <v>78.0876998833319</v>
      </c>
      <c r="V25" s="55">
        <f t="shared" si="17"/>
        <v>31.958777524832886</v>
      </c>
      <c r="W25" s="55">
        <f t="shared" si="18"/>
        <v>44.47902789876207</v>
      </c>
      <c r="X25" s="56">
        <v>0.53587</v>
      </c>
      <c r="Y25" s="56">
        <v>0.67694</v>
      </c>
      <c r="Z25" s="56">
        <v>0.44078</v>
      </c>
      <c r="AA25" s="56"/>
      <c r="AB25" s="56">
        <v>0.4197</v>
      </c>
      <c r="AC25" s="56">
        <v>0.02708</v>
      </c>
      <c r="AD25" s="57">
        <v>0.17171</v>
      </c>
      <c r="AE25" s="58">
        <v>0.90912</v>
      </c>
      <c r="AF25" s="59">
        <v>1</v>
      </c>
      <c r="AG25" s="59">
        <v>0.53605</v>
      </c>
      <c r="AH25" s="60">
        <v>0.977</v>
      </c>
      <c r="AI25" s="60">
        <v>0.4664</v>
      </c>
      <c r="AJ25" s="60">
        <v>1</v>
      </c>
      <c r="AK25" s="60">
        <v>0.24074</v>
      </c>
      <c r="AL25" s="61">
        <v>1</v>
      </c>
      <c r="AM25" s="62">
        <v>0.89189</v>
      </c>
      <c r="AN25" s="62">
        <v>0.27573</v>
      </c>
      <c r="AO25" s="62">
        <v>0.99776</v>
      </c>
      <c r="AP25" s="63">
        <v>0.48309</v>
      </c>
      <c r="AQ25" s="63">
        <v>0.75742</v>
      </c>
      <c r="AR25" s="63"/>
      <c r="AS25" s="63">
        <v>0.0234</v>
      </c>
      <c r="AT25" s="63">
        <v>0.18331</v>
      </c>
      <c r="AU25" s="63">
        <v>0.14099</v>
      </c>
      <c r="AV25" s="63">
        <v>0.08809</v>
      </c>
      <c r="AW25" s="63">
        <v>0.00221</v>
      </c>
      <c r="AX25" s="60">
        <v>0.05471</v>
      </c>
      <c r="AY25" s="64">
        <v>1</v>
      </c>
      <c r="AZ25" s="64">
        <v>0.55535</v>
      </c>
      <c r="BA25" s="64">
        <v>1</v>
      </c>
      <c r="BB25" s="65">
        <v>1</v>
      </c>
      <c r="BC25" s="64">
        <v>1</v>
      </c>
      <c r="BD25" s="66">
        <v>0.875</v>
      </c>
      <c r="BE25" s="66">
        <v>0</v>
      </c>
      <c r="BF25" s="66">
        <v>0.6</v>
      </c>
      <c r="BG25" s="67"/>
      <c r="BH25" s="64">
        <v>0.08702</v>
      </c>
      <c r="BI25" s="64">
        <v>0.0538</v>
      </c>
      <c r="BJ25" s="68">
        <v>0.63042</v>
      </c>
      <c r="BK25" s="68">
        <v>0.97651</v>
      </c>
      <c r="BL25" s="68">
        <v>0.79845</v>
      </c>
      <c r="BM25" s="68">
        <v>0.74001</v>
      </c>
      <c r="BN25" s="69"/>
      <c r="BO25" s="68">
        <v>0.035</v>
      </c>
      <c r="BP25" s="68">
        <v>0.9604</v>
      </c>
      <c r="BQ25" s="68">
        <v>0.21936</v>
      </c>
      <c r="BR25" s="68">
        <v>0.36468</v>
      </c>
      <c r="BS25" s="70">
        <v>0.98478</v>
      </c>
      <c r="BT25" s="70">
        <v>1</v>
      </c>
      <c r="BU25" s="70">
        <v>0.42598</v>
      </c>
      <c r="BV25" s="71"/>
      <c r="BW25" s="70">
        <v>0.16101</v>
      </c>
      <c r="BX25" s="70">
        <v>0.47716</v>
      </c>
      <c r="BY25" s="70">
        <v>0.66389</v>
      </c>
    </row>
    <row r="26" spans="1:77" ht="14.25">
      <c r="A26">
        <v>21</v>
      </c>
      <c r="B26" t="s">
        <v>94</v>
      </c>
      <c r="C26" s="51">
        <v>1</v>
      </c>
      <c r="D26" s="51" t="s">
        <v>83</v>
      </c>
      <c r="E26" s="51" t="s">
        <v>84</v>
      </c>
      <c r="F26" s="51" t="s">
        <v>85</v>
      </c>
      <c r="G26" s="51" t="s">
        <v>86</v>
      </c>
      <c r="H26" s="52">
        <f t="shared" si="3"/>
        <v>75.32940541031536</v>
      </c>
      <c r="I26" s="53">
        <f t="shared" si="4"/>
        <v>60.839231451059284</v>
      </c>
      <c r="J26" s="53">
        <f t="shared" si="5"/>
        <v>87.44619741985039</v>
      </c>
      <c r="K26" s="53">
        <f t="shared" si="6"/>
        <v>91.73635869433213</v>
      </c>
      <c r="L26" s="53">
        <f t="shared" si="7"/>
        <v>88.11548603551645</v>
      </c>
      <c r="M26" s="53">
        <f t="shared" si="8"/>
        <v>48.50975345081853</v>
      </c>
      <c r="N26" s="53">
        <f t="shared" si="9"/>
        <v>8.727926598465473</v>
      </c>
      <c r="O26" s="53">
        <f t="shared" si="10"/>
        <v>6.100474660010436</v>
      </c>
      <c r="P26" s="53">
        <f t="shared" si="11"/>
        <v>15.057357330325036</v>
      </c>
      <c r="Q26" s="53">
        <f t="shared" si="12"/>
        <v>14.41473343458693</v>
      </c>
      <c r="R26" s="53">
        <f t="shared" si="13"/>
        <v>3.269276439172985</v>
      </c>
      <c r="S26" s="54">
        <f t="shared" si="14"/>
        <v>29.093088661551576</v>
      </c>
      <c r="T26" s="55">
        <f t="shared" si="15"/>
        <v>61.004746600104355</v>
      </c>
      <c r="U26" s="55">
        <f t="shared" si="16"/>
        <v>75.28678665162518</v>
      </c>
      <c r="V26" s="55">
        <f t="shared" si="17"/>
        <v>48.0491114486231</v>
      </c>
      <c r="W26" s="55">
        <f t="shared" si="18"/>
        <v>32.69276439172985</v>
      </c>
      <c r="X26" s="56">
        <v>0.66919</v>
      </c>
      <c r="Y26" s="56">
        <v>0.83997</v>
      </c>
      <c r="Z26" s="56">
        <v>0.393</v>
      </c>
      <c r="AA26" s="56"/>
      <c r="AB26" s="56">
        <v>0.5922</v>
      </c>
      <c r="AC26" s="56">
        <v>0.00889</v>
      </c>
      <c r="AD26" s="57">
        <v>0.47872</v>
      </c>
      <c r="AE26" s="58">
        <v>0.31713</v>
      </c>
      <c r="AF26" s="59">
        <v>0.97059</v>
      </c>
      <c r="AG26" s="59">
        <v>0.78683</v>
      </c>
      <c r="AH26" s="60">
        <v>1</v>
      </c>
      <c r="AI26" s="60">
        <v>0.35261</v>
      </c>
      <c r="AJ26" s="60">
        <v>0.66667</v>
      </c>
      <c r="AK26" s="60">
        <v>0.18519</v>
      </c>
      <c r="AL26" s="61">
        <v>1</v>
      </c>
      <c r="AM26" s="62">
        <v>0.86486</v>
      </c>
      <c r="AN26" s="62">
        <v>0.18733</v>
      </c>
      <c r="AO26" s="62">
        <v>0.99102</v>
      </c>
      <c r="AP26" s="63">
        <v>0.38701</v>
      </c>
      <c r="AQ26" s="63">
        <v>0.74019</v>
      </c>
      <c r="AR26" s="63"/>
      <c r="AS26" s="63">
        <v>0.02367</v>
      </c>
      <c r="AT26" s="63">
        <v>0.11974</v>
      </c>
      <c r="AU26" s="63">
        <v>0.08051</v>
      </c>
      <c r="AV26" s="63">
        <v>0.0175</v>
      </c>
      <c r="AW26" s="63">
        <v>0.01549</v>
      </c>
      <c r="AX26" s="60">
        <v>0</v>
      </c>
      <c r="AY26" s="64">
        <v>0.5</v>
      </c>
      <c r="AZ26" s="64">
        <v>0.77749</v>
      </c>
      <c r="BA26" s="64">
        <v>0.8125</v>
      </c>
      <c r="BB26" s="65">
        <v>1</v>
      </c>
      <c r="BC26" s="64">
        <v>1</v>
      </c>
      <c r="BD26" s="66">
        <v>1</v>
      </c>
      <c r="BE26" s="66">
        <v>0.5</v>
      </c>
      <c r="BF26" s="66">
        <v>1</v>
      </c>
      <c r="BG26" s="67"/>
      <c r="BH26" s="64">
        <v>0.11261</v>
      </c>
      <c r="BI26" s="64">
        <v>0.06912</v>
      </c>
      <c r="BJ26" s="68">
        <v>0.52235</v>
      </c>
      <c r="BK26" s="68">
        <v>0.75144</v>
      </c>
      <c r="BL26" s="68">
        <v>0.80024</v>
      </c>
      <c r="BM26" s="68">
        <v>0.9</v>
      </c>
      <c r="BN26" s="69"/>
      <c r="BO26" s="68">
        <v>0.11199</v>
      </c>
      <c r="BP26" s="68">
        <v>0.34983</v>
      </c>
      <c r="BQ26" s="68">
        <v>0.2654</v>
      </c>
      <c r="BR26" s="68">
        <v>0.21644</v>
      </c>
      <c r="BS26" s="70">
        <v>1</v>
      </c>
      <c r="BT26" s="70">
        <v>1</v>
      </c>
      <c r="BU26" s="70">
        <v>0.72181</v>
      </c>
      <c r="BV26" s="71"/>
      <c r="BW26" s="70">
        <v>0.13339</v>
      </c>
      <c r="BX26" s="70">
        <v>0.86856</v>
      </c>
      <c r="BY26" s="70">
        <v>0.86667</v>
      </c>
    </row>
    <row r="27" spans="1:77" ht="14.25">
      <c r="A27">
        <v>22</v>
      </c>
      <c r="B27" t="s">
        <v>101</v>
      </c>
      <c r="C27" s="51">
        <v>4</v>
      </c>
      <c r="D27" s="51" t="s">
        <v>83</v>
      </c>
      <c r="E27" s="51" t="s">
        <v>84</v>
      </c>
      <c r="F27" s="51" t="s">
        <v>85</v>
      </c>
      <c r="G27" s="51" t="s">
        <v>102</v>
      </c>
      <c r="H27" s="52">
        <f t="shared" si="3"/>
        <v>74.77217388694342</v>
      </c>
      <c r="I27" s="53">
        <f t="shared" si="4"/>
        <v>59.634397684955545</v>
      </c>
      <c r="J27" s="53">
        <f t="shared" si="5"/>
        <v>98.13972882646107</v>
      </c>
      <c r="K27" s="53">
        <f t="shared" si="6"/>
        <v>74.57457090615418</v>
      </c>
      <c r="L27" s="53">
        <f t="shared" si="7"/>
        <v>93.28698953982529</v>
      </c>
      <c r="M27" s="53">
        <f t="shared" si="8"/>
        <v>48.22518247732098</v>
      </c>
      <c r="N27" s="53">
        <f t="shared" si="9"/>
        <v>8.392518414322248</v>
      </c>
      <c r="O27" s="53">
        <f t="shared" si="10"/>
        <v>7.297780742886634</v>
      </c>
      <c r="P27" s="53">
        <f t="shared" si="11"/>
        <v>10.019442054515832</v>
      </c>
      <c r="Q27" s="53">
        <f t="shared" si="12"/>
        <v>15.412886155193032</v>
      </c>
      <c r="R27" s="53">
        <f t="shared" si="13"/>
        <v>3.2453850696739908</v>
      </c>
      <c r="S27" s="54">
        <f t="shared" si="14"/>
        <v>27.975061381074163</v>
      </c>
      <c r="T27" s="55">
        <f t="shared" si="15"/>
        <v>72.97780742886634</v>
      </c>
      <c r="U27" s="55">
        <f t="shared" si="16"/>
        <v>50.097210272579154</v>
      </c>
      <c r="V27" s="55">
        <f t="shared" si="17"/>
        <v>51.37628718397678</v>
      </c>
      <c r="W27" s="55">
        <f t="shared" si="18"/>
        <v>32.453850696739906</v>
      </c>
      <c r="X27" s="56">
        <v>0.58389</v>
      </c>
      <c r="Y27" s="56">
        <v>0.77485</v>
      </c>
      <c r="Z27" s="56">
        <v>0.20453</v>
      </c>
      <c r="AA27" s="56"/>
      <c r="AB27" s="56">
        <v>0.6245</v>
      </c>
      <c r="AC27" s="56">
        <v>0.02768</v>
      </c>
      <c r="AD27" s="57">
        <v>0.14592</v>
      </c>
      <c r="AE27" s="58">
        <v>0.98917</v>
      </c>
      <c r="AF27" s="59">
        <v>1</v>
      </c>
      <c r="AG27" s="59">
        <v>0.65517</v>
      </c>
      <c r="AH27" s="60">
        <v>0.852</v>
      </c>
      <c r="AI27" s="60">
        <v>0.44689</v>
      </c>
      <c r="AJ27" s="60">
        <v>1</v>
      </c>
      <c r="AK27" s="60">
        <v>0.25926</v>
      </c>
      <c r="AL27" s="61">
        <v>1</v>
      </c>
      <c r="AM27" s="62">
        <v>0.94595</v>
      </c>
      <c r="AN27" s="62">
        <v>0.94536</v>
      </c>
      <c r="AO27" s="62">
        <v>1</v>
      </c>
      <c r="AP27" s="63">
        <v>0.45119</v>
      </c>
      <c r="AQ27" s="63">
        <v>0.81706</v>
      </c>
      <c r="AR27" s="63"/>
      <c r="AS27" s="63">
        <v>0.04864</v>
      </c>
      <c r="AT27" s="63">
        <v>0.19936</v>
      </c>
      <c r="AU27" s="63">
        <v>0.11556</v>
      </c>
      <c r="AV27" s="63">
        <v>0.00501</v>
      </c>
      <c r="AW27" s="63">
        <v>0.04646</v>
      </c>
      <c r="AX27" s="60">
        <v>0</v>
      </c>
      <c r="AY27" s="64">
        <v>0.5</v>
      </c>
      <c r="AZ27" s="64">
        <v>0.72202</v>
      </c>
      <c r="BA27" s="64">
        <v>1</v>
      </c>
      <c r="BB27" s="65">
        <v>1</v>
      </c>
      <c r="BC27" s="64">
        <v>1</v>
      </c>
      <c r="BD27" s="66">
        <v>0.625</v>
      </c>
      <c r="BE27" s="66">
        <v>0</v>
      </c>
      <c r="BF27" s="66">
        <v>0.45</v>
      </c>
      <c r="BG27" s="67"/>
      <c r="BH27" s="64">
        <v>0.179</v>
      </c>
      <c r="BI27" s="64">
        <v>0.39719</v>
      </c>
      <c r="BJ27" s="68">
        <v>0.58178</v>
      </c>
      <c r="BK27" s="68">
        <v>0.59294</v>
      </c>
      <c r="BL27" s="68">
        <v>0.85561</v>
      </c>
      <c r="BM27" s="68">
        <v>0.7</v>
      </c>
      <c r="BN27" s="69"/>
      <c r="BO27" s="68">
        <v>0.07962</v>
      </c>
      <c r="BP27" s="68">
        <v>0.28548</v>
      </c>
      <c r="BQ27" s="68">
        <v>0.09415</v>
      </c>
      <c r="BR27" s="68">
        <v>0.17509</v>
      </c>
      <c r="BS27" s="70">
        <v>1</v>
      </c>
      <c r="BT27" s="70">
        <v>1</v>
      </c>
      <c r="BU27" s="70">
        <v>0.11286</v>
      </c>
      <c r="BV27" s="71"/>
      <c r="BW27" s="70">
        <v>0.72014</v>
      </c>
      <c r="BX27" s="70">
        <v>0.033</v>
      </c>
      <c r="BY27" s="70">
        <v>0.73333</v>
      </c>
    </row>
    <row r="28" spans="1:77" ht="14.25">
      <c r="A28">
        <v>23</v>
      </c>
      <c r="B28" t="s">
        <v>127</v>
      </c>
      <c r="C28" s="51">
        <v>3</v>
      </c>
      <c r="D28" s="51" t="s">
        <v>83</v>
      </c>
      <c r="E28" s="51" t="s">
        <v>124</v>
      </c>
      <c r="G28" s="51" t="s">
        <v>128</v>
      </c>
      <c r="H28" s="52">
        <f t="shared" si="3"/>
        <v>74.62415610767823</v>
      </c>
      <c r="I28" s="53">
        <f t="shared" si="4"/>
        <v>52.673638049303825</v>
      </c>
      <c r="J28" s="53">
        <f t="shared" si="5"/>
        <v>87.80141616530824</v>
      </c>
      <c r="K28" s="53">
        <f t="shared" si="6"/>
        <v>89.33653931475975</v>
      </c>
      <c r="L28" s="53">
        <f t="shared" si="7"/>
        <v>67.76392076802337</v>
      </c>
      <c r="M28" s="53">
        <f t="shared" si="8"/>
        <v>75.54526624099597</v>
      </c>
      <c r="N28" s="53">
        <f t="shared" si="9"/>
        <v>6.454744245524296</v>
      </c>
      <c r="O28" s="53">
        <f t="shared" si="10"/>
        <v>6.14024688758583</v>
      </c>
      <c r="P28" s="53">
        <f t="shared" si="11"/>
        <v>14.35288021752336</v>
      </c>
      <c r="Q28" s="53">
        <f t="shared" si="12"/>
        <v>10.486674558978404</v>
      </c>
      <c r="R28" s="53">
        <f t="shared" si="13"/>
        <v>5.5390631912308</v>
      </c>
      <c r="S28" s="54">
        <f t="shared" si="14"/>
        <v>21.51581415174765</v>
      </c>
      <c r="T28" s="55">
        <f t="shared" si="15"/>
        <v>61.402468875858304</v>
      </c>
      <c r="U28" s="55">
        <f t="shared" si="16"/>
        <v>71.7644010876168</v>
      </c>
      <c r="V28" s="55">
        <f t="shared" si="17"/>
        <v>34.95558186326135</v>
      </c>
      <c r="W28" s="55">
        <f t="shared" si="18"/>
        <v>55.390631912307995</v>
      </c>
      <c r="X28" s="56">
        <v>0.39089</v>
      </c>
      <c r="Y28" s="56">
        <v>0.36401</v>
      </c>
      <c r="Z28" s="56">
        <v>0.12765</v>
      </c>
      <c r="AA28" s="56"/>
      <c r="AB28" s="56">
        <v>0</v>
      </c>
      <c r="AC28" s="56">
        <v>0.13169</v>
      </c>
      <c r="AD28" s="57">
        <v>0.17432</v>
      </c>
      <c r="AE28" s="58">
        <v>0.77568</v>
      </c>
      <c r="AF28" s="59">
        <v>0.95749</v>
      </c>
      <c r="AG28" s="59">
        <v>0.52665</v>
      </c>
      <c r="AH28" s="60">
        <v>0.682</v>
      </c>
      <c r="AI28" s="60">
        <v>0.73467</v>
      </c>
      <c r="AJ28" s="60">
        <v>0.66667</v>
      </c>
      <c r="AK28" s="60">
        <v>0.14815</v>
      </c>
      <c r="AL28" s="61">
        <v>1</v>
      </c>
      <c r="AM28" s="62">
        <v>0.78378</v>
      </c>
      <c r="AN28" s="62">
        <v>0.48666</v>
      </c>
      <c r="AO28" s="62">
        <v>0.9596</v>
      </c>
      <c r="AP28" s="63">
        <v>0.7229</v>
      </c>
      <c r="AQ28" s="63">
        <v>0.91374</v>
      </c>
      <c r="AR28" s="63"/>
      <c r="AS28" s="63">
        <v>0.00308</v>
      </c>
      <c r="AT28" s="63">
        <v>0.31724</v>
      </c>
      <c r="AU28" s="63">
        <v>0.11587</v>
      </c>
      <c r="AV28" s="63">
        <v>0.23986</v>
      </c>
      <c r="AW28" s="63">
        <v>0.14602</v>
      </c>
      <c r="AX28" s="60">
        <v>0</v>
      </c>
      <c r="AY28" s="64">
        <v>1</v>
      </c>
      <c r="AZ28" s="64">
        <v>0.98741</v>
      </c>
      <c r="BA28" s="64">
        <v>1</v>
      </c>
      <c r="BB28" s="65">
        <v>1</v>
      </c>
      <c r="BC28" s="64">
        <v>1</v>
      </c>
      <c r="BD28" s="66">
        <v>0.75</v>
      </c>
      <c r="BE28" s="66">
        <v>0</v>
      </c>
      <c r="BF28" s="66">
        <v>0.525</v>
      </c>
      <c r="BG28" s="67"/>
      <c r="BH28" s="64">
        <v>0.16105</v>
      </c>
      <c r="BI28" s="64">
        <v>0.25838</v>
      </c>
      <c r="BJ28" s="68">
        <v>0.5107</v>
      </c>
      <c r="BK28" s="68">
        <v>0.77949</v>
      </c>
      <c r="BL28" s="68">
        <v>0.5975</v>
      </c>
      <c r="BM28" s="68">
        <v>0.52</v>
      </c>
      <c r="BN28" s="69"/>
      <c r="BO28" s="68">
        <v>0.09929</v>
      </c>
      <c r="BP28" s="68">
        <v>0.65182</v>
      </c>
      <c r="BQ28" s="68">
        <v>0.065</v>
      </c>
      <c r="BR28" s="68">
        <v>0.05657</v>
      </c>
      <c r="BS28" s="70">
        <v>0.92237</v>
      </c>
      <c r="BT28" s="70">
        <v>0.99072</v>
      </c>
      <c r="BU28" s="70">
        <v>0.10374</v>
      </c>
      <c r="BV28" s="71"/>
      <c r="BW28" s="70">
        <v>0.26888</v>
      </c>
      <c r="BX28" s="70">
        <v>0.02186</v>
      </c>
      <c r="BY28" s="70">
        <v>0.37708</v>
      </c>
    </row>
    <row r="29" spans="1:77" ht="14.25">
      <c r="A29">
        <v>24</v>
      </c>
      <c r="B29" t="s">
        <v>92</v>
      </c>
      <c r="C29" s="51">
        <v>1</v>
      </c>
      <c r="D29" s="51" t="s">
        <v>83</v>
      </c>
      <c r="E29" s="51" t="s">
        <v>84</v>
      </c>
      <c r="F29" s="51" t="s">
        <v>85</v>
      </c>
      <c r="G29" s="51" t="s">
        <v>86</v>
      </c>
      <c r="H29" s="52">
        <f t="shared" si="3"/>
        <v>74.21560268044456</v>
      </c>
      <c r="I29" s="53">
        <f t="shared" si="4"/>
        <v>82.43500710697452</v>
      </c>
      <c r="J29" s="53">
        <f t="shared" si="5"/>
        <v>90.08975396328353</v>
      </c>
      <c r="K29" s="53">
        <f t="shared" si="6"/>
        <v>92.02773337732701</v>
      </c>
      <c r="L29" s="53">
        <f t="shared" si="7"/>
        <v>59.47821824884079</v>
      </c>
      <c r="M29" s="53">
        <f t="shared" si="8"/>
        <v>47.047300705796935</v>
      </c>
      <c r="N29" s="53">
        <f t="shared" si="9"/>
        <v>14.73987621483376</v>
      </c>
      <c r="O29" s="53">
        <f t="shared" si="10"/>
        <v>6.396461664632968</v>
      </c>
      <c r="P29" s="53">
        <f t="shared" si="11"/>
        <v>15.142891598931666</v>
      </c>
      <c r="Q29" s="53">
        <f t="shared" si="12"/>
        <v>8.887449787156408</v>
      </c>
      <c r="R29" s="53">
        <f t="shared" si="13"/>
        <v>3.1464951221725324</v>
      </c>
      <c r="S29" s="54">
        <f t="shared" si="14"/>
        <v>49.13292071611253</v>
      </c>
      <c r="T29" s="55">
        <f t="shared" si="15"/>
        <v>63.964616646329674</v>
      </c>
      <c r="U29" s="55">
        <f t="shared" si="16"/>
        <v>75.71445799465833</v>
      </c>
      <c r="V29" s="55">
        <f t="shared" si="17"/>
        <v>29.62483262385469</v>
      </c>
      <c r="W29" s="55">
        <f t="shared" si="18"/>
        <v>31.46495122172532</v>
      </c>
      <c r="X29" s="56">
        <v>0.65959</v>
      </c>
      <c r="Y29" s="56">
        <v>0.88148</v>
      </c>
      <c r="Z29" s="56">
        <v>1</v>
      </c>
      <c r="AA29" s="56"/>
      <c r="AB29" s="56">
        <v>0.8306</v>
      </c>
      <c r="AC29" s="56">
        <v>0.01192</v>
      </c>
      <c r="AD29" s="57">
        <v>0.11484</v>
      </c>
      <c r="AE29" s="58">
        <v>0.90912</v>
      </c>
      <c r="AF29" s="59">
        <v>1</v>
      </c>
      <c r="AG29" s="59">
        <v>0.72727</v>
      </c>
      <c r="AH29" s="60">
        <v>1</v>
      </c>
      <c r="AI29" s="60">
        <v>0.50947</v>
      </c>
      <c r="AJ29" s="60">
        <v>0.66667</v>
      </c>
      <c r="AK29" s="60">
        <v>0.22222</v>
      </c>
      <c r="AL29" s="61">
        <v>1</v>
      </c>
      <c r="AM29" s="62">
        <v>0.86486</v>
      </c>
      <c r="AN29" s="62">
        <v>0.08386</v>
      </c>
      <c r="AO29" s="62">
        <v>0.97419</v>
      </c>
      <c r="AP29" s="63">
        <v>0.41171</v>
      </c>
      <c r="AQ29" s="63">
        <v>0.71957</v>
      </c>
      <c r="AR29" s="63"/>
      <c r="AS29" s="63">
        <v>0.07526</v>
      </c>
      <c r="AT29" s="63">
        <v>0.1862</v>
      </c>
      <c r="AU29" s="63">
        <v>0.08172</v>
      </c>
      <c r="AV29" s="63">
        <v>0.08809</v>
      </c>
      <c r="AW29" s="63">
        <v>0.0177</v>
      </c>
      <c r="AX29" s="60">
        <v>0</v>
      </c>
      <c r="AY29" s="64">
        <v>1</v>
      </c>
      <c r="AZ29" s="64">
        <v>0.66642</v>
      </c>
      <c r="BA29" s="64">
        <v>1</v>
      </c>
      <c r="BB29" s="65">
        <v>1</v>
      </c>
      <c r="BC29" s="64">
        <v>1</v>
      </c>
      <c r="BD29" s="66">
        <v>0.5</v>
      </c>
      <c r="BE29" s="66">
        <v>0.5</v>
      </c>
      <c r="BF29" s="66">
        <v>0.6</v>
      </c>
      <c r="BG29" s="67"/>
      <c r="BH29" s="64">
        <v>0.10417</v>
      </c>
      <c r="BI29" s="64">
        <v>0.07884</v>
      </c>
      <c r="BJ29" s="68">
        <v>0.52458</v>
      </c>
      <c r="BK29" s="68">
        <v>0.73859</v>
      </c>
      <c r="BL29" s="68">
        <v>0.61447</v>
      </c>
      <c r="BM29" s="68">
        <v>0.98001</v>
      </c>
      <c r="BN29" s="69"/>
      <c r="BO29" s="68">
        <v>0.14774</v>
      </c>
      <c r="BP29" s="68">
        <v>0.30693</v>
      </c>
      <c r="BQ29" s="68">
        <v>0.75694</v>
      </c>
      <c r="BR29" s="68">
        <v>0.32384</v>
      </c>
      <c r="BS29" s="70">
        <v>1</v>
      </c>
      <c r="BT29" s="70">
        <v>1</v>
      </c>
      <c r="BU29" s="70">
        <v>0.53247</v>
      </c>
      <c r="BV29" s="71"/>
      <c r="BW29" s="70">
        <v>0.25973</v>
      </c>
      <c r="BX29" s="70">
        <v>0.90609</v>
      </c>
      <c r="BY29" s="70">
        <v>0.56667</v>
      </c>
    </row>
    <row r="30" spans="1:77" ht="14.25">
      <c r="A30">
        <v>25</v>
      </c>
      <c r="B30" t="s">
        <v>97</v>
      </c>
      <c r="C30" s="51">
        <v>1</v>
      </c>
      <c r="D30" s="51" t="s">
        <v>83</v>
      </c>
      <c r="E30" s="51" t="s">
        <v>84</v>
      </c>
      <c r="F30" s="51" t="s">
        <v>85</v>
      </c>
      <c r="G30" s="51" t="s">
        <v>86</v>
      </c>
      <c r="H30" s="52">
        <f t="shared" si="3"/>
        <v>73.89344589354275</v>
      </c>
      <c r="I30" s="53">
        <f t="shared" si="4"/>
        <v>87.04699657944496</v>
      </c>
      <c r="J30" s="53">
        <f t="shared" si="5"/>
        <v>89.4613644314111</v>
      </c>
      <c r="K30" s="53">
        <f t="shared" si="6"/>
        <v>81.65021824427261</v>
      </c>
      <c r="L30" s="53">
        <f t="shared" si="7"/>
        <v>71.03461241204936</v>
      </c>
      <c r="M30" s="53">
        <f t="shared" si="8"/>
        <v>40.27403780053579</v>
      </c>
      <c r="N30" s="53">
        <f t="shared" si="9"/>
        <v>16.02378695652174</v>
      </c>
      <c r="O30" s="53">
        <f t="shared" si="10"/>
        <v>6.326103746344023</v>
      </c>
      <c r="P30" s="53">
        <f t="shared" si="11"/>
        <v>12.09652820957836</v>
      </c>
      <c r="Q30" s="53">
        <f t="shared" si="12"/>
        <v>11.117951277640225</v>
      </c>
      <c r="R30" s="53">
        <f t="shared" si="13"/>
        <v>2.5778407552336504</v>
      </c>
      <c r="S30" s="54">
        <f t="shared" si="14"/>
        <v>53.412623188405796</v>
      </c>
      <c r="T30" s="55">
        <f t="shared" si="15"/>
        <v>63.26103746344023</v>
      </c>
      <c r="U30" s="55">
        <f t="shared" si="16"/>
        <v>60.482641047891796</v>
      </c>
      <c r="V30" s="55">
        <f t="shared" si="17"/>
        <v>37.05983759213408</v>
      </c>
      <c r="W30" s="55">
        <f t="shared" si="18"/>
        <v>25.778407552336503</v>
      </c>
      <c r="X30" s="56">
        <v>0.61219</v>
      </c>
      <c r="Y30" s="56">
        <v>0.78909</v>
      </c>
      <c r="Z30" s="56">
        <v>0.48602</v>
      </c>
      <c r="AA30" s="56"/>
      <c r="AB30" s="56">
        <v>0.2535</v>
      </c>
      <c r="AC30" s="56">
        <v>0.02826</v>
      </c>
      <c r="AD30" s="57">
        <v>0.01533</v>
      </c>
      <c r="AE30" s="58">
        <v>0.94861</v>
      </c>
      <c r="AF30" s="59">
        <v>1</v>
      </c>
      <c r="AG30" s="59">
        <v>0.7116</v>
      </c>
      <c r="AH30" s="60">
        <v>0.787</v>
      </c>
      <c r="AI30" s="60">
        <v>0.33083</v>
      </c>
      <c r="AJ30" s="60">
        <v>1</v>
      </c>
      <c r="AK30" s="60">
        <v>0.2037</v>
      </c>
      <c r="AL30" s="61">
        <v>1</v>
      </c>
      <c r="AM30" s="62">
        <v>0.81081</v>
      </c>
      <c r="AN30" s="62">
        <v>0.14612</v>
      </c>
      <c r="AO30" s="62">
        <v>0.9899</v>
      </c>
      <c r="AP30" s="63">
        <v>0.6077</v>
      </c>
      <c r="AQ30" s="63">
        <v>0.81516</v>
      </c>
      <c r="AR30" s="63"/>
      <c r="AS30" s="63">
        <v>0.07276</v>
      </c>
      <c r="AT30" s="63">
        <v>0.11081</v>
      </c>
      <c r="AU30" s="63">
        <v>0.16525</v>
      </c>
      <c r="AV30" s="63">
        <v>0.03334</v>
      </c>
      <c r="AW30" s="63">
        <v>0.13274</v>
      </c>
      <c r="AX30" s="60">
        <v>0</v>
      </c>
      <c r="AY30" s="64">
        <v>0.5</v>
      </c>
      <c r="AZ30" s="64">
        <v>0.72202</v>
      </c>
      <c r="BA30" s="64">
        <v>1</v>
      </c>
      <c r="BB30" s="65">
        <v>1</v>
      </c>
      <c r="BC30" s="64">
        <v>1</v>
      </c>
      <c r="BD30" s="66">
        <v>0.625</v>
      </c>
      <c r="BE30" s="66">
        <v>0</v>
      </c>
      <c r="BF30" s="66">
        <v>0</v>
      </c>
      <c r="BG30" s="67"/>
      <c r="BH30" s="64">
        <v>0.09791</v>
      </c>
      <c r="BI30" s="64">
        <v>0.22515</v>
      </c>
      <c r="BJ30" s="68">
        <v>0.40367</v>
      </c>
      <c r="BK30" s="68">
        <v>0.75465</v>
      </c>
      <c r="BL30" s="68">
        <v>0.76928</v>
      </c>
      <c r="BM30" s="68">
        <v>0.68001</v>
      </c>
      <c r="BN30" s="69"/>
      <c r="BO30" s="68">
        <v>0.12168</v>
      </c>
      <c r="BP30" s="68">
        <v>0.28053</v>
      </c>
      <c r="BQ30" s="68">
        <v>0.46716</v>
      </c>
      <c r="BR30" s="68">
        <v>0.1797</v>
      </c>
      <c r="BS30" s="70">
        <v>0.99087</v>
      </c>
      <c r="BT30" s="70">
        <v>1</v>
      </c>
      <c r="BU30" s="70">
        <v>0.69211</v>
      </c>
      <c r="BV30" s="71"/>
      <c r="BW30" s="70">
        <v>0.37457</v>
      </c>
      <c r="BX30" s="70">
        <v>0.85198</v>
      </c>
      <c r="BY30" s="70">
        <v>0.8</v>
      </c>
    </row>
    <row r="31" spans="1:77" ht="14.25">
      <c r="A31">
        <v>26</v>
      </c>
      <c r="B31" t="s">
        <v>119</v>
      </c>
      <c r="C31" s="51">
        <v>1</v>
      </c>
      <c r="D31" s="51" t="s">
        <v>83</v>
      </c>
      <c r="E31" s="51" t="s">
        <v>84</v>
      </c>
      <c r="G31" s="51" t="s">
        <v>114</v>
      </c>
      <c r="H31" s="52">
        <f t="shared" si="3"/>
        <v>73.74268840861775</v>
      </c>
      <c r="I31" s="53">
        <f t="shared" si="4"/>
        <v>62.70092831326093</v>
      </c>
      <c r="J31" s="53">
        <f t="shared" si="5"/>
        <v>91.90117813076027</v>
      </c>
      <c r="K31" s="53">
        <f t="shared" si="6"/>
        <v>95.31250313491641</v>
      </c>
      <c r="L31" s="53">
        <f t="shared" si="7"/>
        <v>42.959290837102685</v>
      </c>
      <c r="M31" s="53">
        <f t="shared" si="8"/>
        <v>75.83954162704842</v>
      </c>
      <c r="N31" s="53">
        <f t="shared" si="9"/>
        <v>9.246195907928389</v>
      </c>
      <c r="O31" s="53">
        <f t="shared" si="10"/>
        <v>6.599278591232922</v>
      </c>
      <c r="P31" s="53">
        <f t="shared" si="11"/>
        <v>16.107149632157977</v>
      </c>
      <c r="Q31" s="53">
        <f t="shared" si="12"/>
        <v>5.699128958642381</v>
      </c>
      <c r="R31" s="53">
        <f t="shared" si="13"/>
        <v>5.563769301963835</v>
      </c>
      <c r="S31" s="54">
        <f t="shared" si="14"/>
        <v>30.820653026427962</v>
      </c>
      <c r="T31" s="55">
        <f t="shared" si="15"/>
        <v>65.99278591232923</v>
      </c>
      <c r="U31" s="55">
        <f t="shared" si="16"/>
        <v>80.53574816078988</v>
      </c>
      <c r="V31" s="55">
        <f t="shared" si="17"/>
        <v>18.997096528807933</v>
      </c>
      <c r="W31" s="55">
        <f t="shared" si="18"/>
        <v>55.63769301963835</v>
      </c>
      <c r="X31" s="56">
        <v>0.4609</v>
      </c>
      <c r="Y31" s="56">
        <v>0.61423</v>
      </c>
      <c r="Z31" s="56">
        <v>0.27796</v>
      </c>
      <c r="AA31" s="56"/>
      <c r="AB31" s="56">
        <v>0.3805</v>
      </c>
      <c r="AC31" s="56">
        <v>0.00235</v>
      </c>
      <c r="AD31" s="57">
        <v>0.07461</v>
      </c>
      <c r="AE31" s="58">
        <v>0.90912</v>
      </c>
      <c r="AF31" s="59">
        <v>1</v>
      </c>
      <c r="AG31" s="59">
        <v>0.66771</v>
      </c>
      <c r="AH31" s="60">
        <v>0.98</v>
      </c>
      <c r="AI31" s="60">
        <v>0.37639</v>
      </c>
      <c r="AJ31" s="60">
        <v>1</v>
      </c>
      <c r="AK31" s="60">
        <v>0.18519</v>
      </c>
      <c r="AL31" s="61">
        <v>1</v>
      </c>
      <c r="AM31" s="62">
        <v>0.89189</v>
      </c>
      <c r="AN31" s="62">
        <v>0.18733</v>
      </c>
      <c r="AO31" s="62">
        <v>0.93157</v>
      </c>
      <c r="AP31" s="63">
        <v>0.59133</v>
      </c>
      <c r="AQ31" s="63">
        <v>0.79237</v>
      </c>
      <c r="AR31" s="63"/>
      <c r="AS31" s="63">
        <v>0.05523</v>
      </c>
      <c r="AT31" s="63">
        <v>0.12886</v>
      </c>
      <c r="AU31" s="63">
        <v>0.12853</v>
      </c>
      <c r="AV31" s="63">
        <v>0.08809</v>
      </c>
      <c r="AW31" s="63">
        <v>0.02876</v>
      </c>
      <c r="AX31" s="60">
        <v>0</v>
      </c>
      <c r="AY31" s="64">
        <v>1</v>
      </c>
      <c r="AZ31" s="64">
        <v>0.61095</v>
      </c>
      <c r="BA31" s="64">
        <v>1</v>
      </c>
      <c r="BB31" s="65">
        <v>1</v>
      </c>
      <c r="BC31" s="64">
        <v>1</v>
      </c>
      <c r="BD31" s="66">
        <v>1</v>
      </c>
      <c r="BE31" s="66">
        <v>0</v>
      </c>
      <c r="BF31" s="66">
        <v>0.6</v>
      </c>
      <c r="BG31" s="67"/>
      <c r="BH31" s="64">
        <v>0.08497</v>
      </c>
      <c r="BI31" s="64">
        <v>0.05527</v>
      </c>
      <c r="BJ31" s="68">
        <v>0.73078</v>
      </c>
      <c r="BK31" s="68">
        <v>0.72187</v>
      </c>
      <c r="BL31" s="68">
        <v>0.59452</v>
      </c>
      <c r="BM31" s="68">
        <v>0.64</v>
      </c>
      <c r="BN31" s="69"/>
      <c r="BO31" s="68">
        <v>0.71385</v>
      </c>
      <c r="BP31" s="68">
        <v>0.89026</v>
      </c>
      <c r="BQ31" s="68">
        <v>0.16385</v>
      </c>
      <c r="BR31" s="68">
        <v>0.19728</v>
      </c>
      <c r="BS31" s="70">
        <v>1</v>
      </c>
      <c r="BT31" s="70">
        <v>1</v>
      </c>
      <c r="BU31" s="70">
        <v>0.31246</v>
      </c>
      <c r="BV31" s="71"/>
      <c r="BW31" s="70">
        <v>0.202</v>
      </c>
      <c r="BX31" s="70">
        <v>0.04282</v>
      </c>
      <c r="BY31" s="70">
        <v>0.7</v>
      </c>
    </row>
    <row r="32" spans="1:77" ht="14.25">
      <c r="A32">
        <v>27</v>
      </c>
      <c r="B32" s="49" t="s">
        <v>91</v>
      </c>
      <c r="C32" s="50">
        <v>1</v>
      </c>
      <c r="D32" s="51" t="s">
        <v>83</v>
      </c>
      <c r="E32" s="51" t="s">
        <v>84</v>
      </c>
      <c r="F32" s="51" t="s">
        <v>85</v>
      </c>
      <c r="G32" s="51" t="s">
        <v>86</v>
      </c>
      <c r="H32" s="52">
        <f t="shared" si="3"/>
        <v>73.72105996642193</v>
      </c>
      <c r="I32" s="53">
        <f t="shared" si="4"/>
        <v>84.1131032615187</v>
      </c>
      <c r="J32" s="53">
        <f t="shared" si="5"/>
        <v>92.81309265079003</v>
      </c>
      <c r="K32" s="53">
        <f t="shared" si="6"/>
        <v>98.71605744760448</v>
      </c>
      <c r="L32" s="53">
        <f t="shared" si="7"/>
        <v>52.54492055889406</v>
      </c>
      <c r="M32" s="53">
        <f t="shared" si="8"/>
        <v>40.418125913302376</v>
      </c>
      <c r="N32" s="53">
        <f t="shared" si="9"/>
        <v>15.20703375959079</v>
      </c>
      <c r="O32" s="53">
        <f t="shared" si="10"/>
        <v>6.701381513118932</v>
      </c>
      <c r="P32" s="53">
        <f t="shared" si="11"/>
        <v>17.10627737313548</v>
      </c>
      <c r="Q32" s="53">
        <f t="shared" si="12"/>
        <v>7.54925288828043</v>
      </c>
      <c r="R32" s="53">
        <f t="shared" si="13"/>
        <v>2.589937780802385</v>
      </c>
      <c r="S32" s="54">
        <f t="shared" si="14"/>
        <v>50.6901125319693</v>
      </c>
      <c r="T32" s="55">
        <f t="shared" si="15"/>
        <v>67.01381513118932</v>
      </c>
      <c r="U32" s="55">
        <f t="shared" si="16"/>
        <v>85.5313868656774</v>
      </c>
      <c r="V32" s="55">
        <f t="shared" si="17"/>
        <v>25.1641762942681</v>
      </c>
      <c r="W32" s="55">
        <f t="shared" si="18"/>
        <v>25.89937780802385</v>
      </c>
      <c r="X32" s="56">
        <v>0.79985</v>
      </c>
      <c r="Y32" s="56">
        <v>0.89651</v>
      </c>
      <c r="Z32" s="56">
        <v>0.45029</v>
      </c>
      <c r="AA32" s="56"/>
      <c r="AB32" s="56">
        <v>0.5534</v>
      </c>
      <c r="AC32" s="56">
        <v>0.02592</v>
      </c>
      <c r="AD32" s="57">
        <v>0.12361</v>
      </c>
      <c r="AE32" s="58">
        <v>0.99658</v>
      </c>
      <c r="AF32" s="59">
        <v>1</v>
      </c>
      <c r="AG32" s="59">
        <v>0.9279</v>
      </c>
      <c r="AH32" s="60">
        <v>0.846</v>
      </c>
      <c r="AI32" s="60">
        <v>0.41323</v>
      </c>
      <c r="AJ32" s="60">
        <v>0.66667</v>
      </c>
      <c r="AK32" s="60">
        <v>0.2037</v>
      </c>
      <c r="AL32" s="61">
        <v>1</v>
      </c>
      <c r="AM32" s="62">
        <v>0.86486</v>
      </c>
      <c r="AN32" s="62">
        <v>0.18733</v>
      </c>
      <c r="AO32" s="62">
        <v>0.99439</v>
      </c>
      <c r="AP32" s="63">
        <v>0.50171</v>
      </c>
      <c r="AQ32" s="63">
        <v>0.79051</v>
      </c>
      <c r="AR32" s="63"/>
      <c r="AS32" s="63">
        <v>0.03605</v>
      </c>
      <c r="AT32" s="63">
        <v>0.16374</v>
      </c>
      <c r="AU32" s="63">
        <v>0.07352</v>
      </c>
      <c r="AV32" s="63">
        <v>0.11586</v>
      </c>
      <c r="AW32" s="63">
        <v>0.03319</v>
      </c>
      <c r="AX32" s="60">
        <v>0</v>
      </c>
      <c r="AY32" s="64">
        <v>1</v>
      </c>
      <c r="AZ32" s="64">
        <v>0.83309</v>
      </c>
      <c r="BA32" s="64">
        <v>1</v>
      </c>
      <c r="BB32" s="65">
        <v>1</v>
      </c>
      <c r="BC32" s="64">
        <v>1</v>
      </c>
      <c r="BD32" s="66">
        <v>1</v>
      </c>
      <c r="BE32" s="66">
        <v>0.5</v>
      </c>
      <c r="BF32" s="66">
        <v>0.75</v>
      </c>
      <c r="BG32" s="67"/>
      <c r="BH32" s="64">
        <v>0.08634</v>
      </c>
      <c r="BI32" s="64">
        <v>0.08522</v>
      </c>
      <c r="BJ32" s="68">
        <v>0.50608</v>
      </c>
      <c r="BK32" s="68">
        <v>0.72085</v>
      </c>
      <c r="BL32" s="68">
        <v>0.83834</v>
      </c>
      <c r="BM32" s="68">
        <v>0.82</v>
      </c>
      <c r="BN32" s="69"/>
      <c r="BO32" s="68">
        <v>0.10648</v>
      </c>
      <c r="BP32" s="68">
        <v>0.35644</v>
      </c>
      <c r="BQ32" s="68">
        <v>1</v>
      </c>
      <c r="BR32" s="68">
        <v>0.30216</v>
      </c>
      <c r="BS32" s="70">
        <v>1</v>
      </c>
      <c r="BT32" s="70">
        <v>1</v>
      </c>
      <c r="BU32" s="70">
        <v>0.55221</v>
      </c>
      <c r="BV32" s="71"/>
      <c r="BW32" s="70">
        <v>0.23458</v>
      </c>
      <c r="BX32" s="70">
        <v>0.90816</v>
      </c>
      <c r="BY32" s="70">
        <v>0.8</v>
      </c>
    </row>
    <row r="33" spans="1:77" ht="14.25">
      <c r="A33">
        <v>28</v>
      </c>
      <c r="B33" t="s">
        <v>145</v>
      </c>
      <c r="C33" s="51">
        <v>4</v>
      </c>
      <c r="D33" s="51" t="s">
        <v>231</v>
      </c>
      <c r="E33" s="51" t="s">
        <v>124</v>
      </c>
      <c r="G33" s="80" t="s">
        <v>102</v>
      </c>
      <c r="H33" s="52">
        <f t="shared" si="3"/>
        <v>73.6937373222897</v>
      </c>
      <c r="I33" s="53">
        <f t="shared" si="4"/>
        <v>51.71041945936171</v>
      </c>
      <c r="J33" s="53">
        <f t="shared" si="5"/>
        <v>87.88715390703568</v>
      </c>
      <c r="K33" s="53">
        <f t="shared" si="6"/>
        <v>71.9928373398275</v>
      </c>
      <c r="L33" s="53">
        <f t="shared" si="7"/>
        <v>100</v>
      </c>
      <c r="M33" s="53">
        <f t="shared" si="8"/>
        <v>56.87827590522355</v>
      </c>
      <c r="N33" s="53">
        <f t="shared" si="9"/>
        <v>6.18659820971867</v>
      </c>
      <c r="O33" s="53">
        <f t="shared" si="10"/>
        <v>6.149846552635568</v>
      </c>
      <c r="P33" s="53">
        <f t="shared" si="11"/>
        <v>9.261563264007407</v>
      </c>
      <c r="Q33" s="53">
        <f t="shared" si="12"/>
        <v>16.708565380528132</v>
      </c>
      <c r="R33" s="53">
        <f t="shared" si="13"/>
        <v>3.9718620179532054</v>
      </c>
      <c r="S33" s="54">
        <f t="shared" si="14"/>
        <v>20.621994032395566</v>
      </c>
      <c r="T33" s="55">
        <f t="shared" si="15"/>
        <v>61.49846552635568</v>
      </c>
      <c r="U33" s="55">
        <f t="shared" si="16"/>
        <v>46.307816320037034</v>
      </c>
      <c r="V33" s="55">
        <f t="shared" si="17"/>
        <v>55.695217935093766</v>
      </c>
      <c r="W33" s="55">
        <f t="shared" si="18"/>
        <v>39.71862017953205</v>
      </c>
      <c r="X33" s="56">
        <v>0.34807</v>
      </c>
      <c r="Y33" s="56">
        <v>0.22743</v>
      </c>
      <c r="Z33" s="56">
        <v>0.22685</v>
      </c>
      <c r="AA33" s="56"/>
      <c r="AB33" s="56">
        <v>0</v>
      </c>
      <c r="AC33" s="56">
        <v>0.22734</v>
      </c>
      <c r="AD33" s="57">
        <v>0</v>
      </c>
      <c r="AE33" s="58">
        <v>0.99956</v>
      </c>
      <c r="AF33" s="59">
        <v>1</v>
      </c>
      <c r="AG33" s="59">
        <v>0.22257</v>
      </c>
      <c r="AH33" s="60">
        <v>0.898</v>
      </c>
      <c r="AI33" s="60">
        <v>0.65458</v>
      </c>
      <c r="AJ33" s="60">
        <v>0.33333</v>
      </c>
      <c r="AK33" s="60">
        <v>0.25926</v>
      </c>
      <c r="AL33" s="61">
        <v>1</v>
      </c>
      <c r="AM33" s="62">
        <v>0.7027</v>
      </c>
      <c r="AN33" s="62">
        <v>0.26811</v>
      </c>
      <c r="AO33" s="62">
        <v>0.84624</v>
      </c>
      <c r="AP33" s="63">
        <v>0.49076</v>
      </c>
      <c r="AQ33" s="63">
        <v>0.72733</v>
      </c>
      <c r="AR33" s="63"/>
      <c r="AS33" s="63">
        <v>0.08799</v>
      </c>
      <c r="AT33" s="63">
        <v>0.12944</v>
      </c>
      <c r="AU33" s="63">
        <v>0.04081</v>
      </c>
      <c r="AV33" s="63">
        <v>0.00769</v>
      </c>
      <c r="AW33" s="63">
        <v>0.21726</v>
      </c>
      <c r="AX33" s="60">
        <v>0.00678</v>
      </c>
      <c r="AY33" s="64">
        <v>0.5</v>
      </c>
      <c r="AZ33" s="64">
        <v>0.60728</v>
      </c>
      <c r="BA33" s="64">
        <v>1</v>
      </c>
      <c r="BB33" s="65">
        <v>1</v>
      </c>
      <c r="BC33" s="64">
        <v>1</v>
      </c>
      <c r="BD33" s="66">
        <v>0.25</v>
      </c>
      <c r="BE33" s="66">
        <v>0</v>
      </c>
      <c r="BF33" s="66">
        <v>0</v>
      </c>
      <c r="BG33" s="67"/>
      <c r="BH33" s="64">
        <v>0.23614</v>
      </c>
      <c r="BI33" s="64">
        <v>0.2477</v>
      </c>
      <c r="BJ33" s="68">
        <v>0.45384</v>
      </c>
      <c r="BK33" s="68">
        <v>0.48107</v>
      </c>
      <c r="BL33" s="68">
        <v>0.84073</v>
      </c>
      <c r="BM33" s="68">
        <v>0.6</v>
      </c>
      <c r="BN33" s="69"/>
      <c r="BO33" s="68">
        <v>0.0171</v>
      </c>
      <c r="BP33" s="68">
        <v>0.03383</v>
      </c>
      <c r="BQ33" s="68">
        <v>0.09005</v>
      </c>
      <c r="BR33" s="68">
        <v>0.02857</v>
      </c>
      <c r="BS33" s="70">
        <v>0.9589</v>
      </c>
      <c r="BT33" s="70">
        <v>1</v>
      </c>
      <c r="BU33" s="70">
        <v>0.11568</v>
      </c>
      <c r="BV33" s="71"/>
      <c r="BW33" s="70">
        <v>0.41047</v>
      </c>
      <c r="BX33" s="70">
        <v>0.22787</v>
      </c>
      <c r="BY33" s="70">
        <v>0.56222</v>
      </c>
    </row>
    <row r="34" spans="1:77" ht="14.25">
      <c r="A34">
        <v>29</v>
      </c>
      <c r="B34" s="49" t="s">
        <v>165</v>
      </c>
      <c r="C34" s="50">
        <v>1</v>
      </c>
      <c r="D34" s="51" t="s">
        <v>230</v>
      </c>
      <c r="E34" s="51" t="s">
        <v>124</v>
      </c>
      <c r="G34" s="51" t="s">
        <v>128</v>
      </c>
      <c r="H34" s="52">
        <f t="shared" si="3"/>
        <v>73.46768930753892</v>
      </c>
      <c r="I34" s="53">
        <f t="shared" si="4"/>
        <v>53.40279322927017</v>
      </c>
      <c r="J34" s="53">
        <f t="shared" si="5"/>
        <v>68.51396445848917</v>
      </c>
      <c r="K34" s="53">
        <f t="shared" si="6"/>
        <v>94.94596590458528</v>
      </c>
      <c r="L34" s="53">
        <f t="shared" si="7"/>
        <v>74.45109183055587</v>
      </c>
      <c r="M34" s="53">
        <f t="shared" si="8"/>
        <v>76.02463111479416</v>
      </c>
      <c r="N34" s="53">
        <f t="shared" si="9"/>
        <v>6.657730434782607</v>
      </c>
      <c r="O34" s="53">
        <f t="shared" si="10"/>
        <v>3.980718629457796</v>
      </c>
      <c r="P34" s="53">
        <f t="shared" si="11"/>
        <v>15.999551080385299</v>
      </c>
      <c r="Q34" s="53">
        <f t="shared" si="12"/>
        <v>11.777366518031288</v>
      </c>
      <c r="R34" s="53">
        <f t="shared" si="13"/>
        <v>5.579308628718647</v>
      </c>
      <c r="S34" s="54">
        <f t="shared" si="14"/>
        <v>22.192434782608693</v>
      </c>
      <c r="T34" s="55">
        <f t="shared" si="15"/>
        <v>39.80718629457796</v>
      </c>
      <c r="U34" s="55">
        <f t="shared" si="16"/>
        <v>79.9977554019265</v>
      </c>
      <c r="V34" s="55">
        <f t="shared" si="17"/>
        <v>39.257888393437625</v>
      </c>
      <c r="W34" s="55">
        <f t="shared" si="18"/>
        <v>55.79308628718647</v>
      </c>
      <c r="X34" s="56">
        <v>0.26317</v>
      </c>
      <c r="Y34" s="56">
        <v>0.17343</v>
      </c>
      <c r="Z34" s="56">
        <v>0.44078</v>
      </c>
      <c r="AA34" s="56"/>
      <c r="AB34" s="56">
        <v>0</v>
      </c>
      <c r="AC34" s="56">
        <v>0.0971</v>
      </c>
      <c r="AD34" s="57">
        <v>0.07986</v>
      </c>
      <c r="AE34" s="58">
        <v>0.8464</v>
      </c>
      <c r="AF34" s="59">
        <v>1</v>
      </c>
      <c r="AG34" s="59">
        <v>0.19749</v>
      </c>
      <c r="AH34" s="60">
        <v>0.252</v>
      </c>
      <c r="AI34" s="60">
        <v>0.52326</v>
      </c>
      <c r="AJ34" s="60">
        <v>1</v>
      </c>
      <c r="AK34" s="60">
        <v>0.14815</v>
      </c>
      <c r="AL34" s="61">
        <v>1</v>
      </c>
      <c r="AM34" s="62">
        <v>0.75676</v>
      </c>
      <c r="AN34" s="62">
        <v>0.43329</v>
      </c>
      <c r="AO34" s="62">
        <v>0.83389</v>
      </c>
      <c r="AP34" s="63">
        <v>0.3419</v>
      </c>
      <c r="AQ34" s="63">
        <v>0.64128</v>
      </c>
      <c r="AR34" s="63"/>
      <c r="AS34" s="63">
        <v>0.0549</v>
      </c>
      <c r="AT34" s="63">
        <v>0.30453</v>
      </c>
      <c r="AU34" s="63">
        <v>0.34304</v>
      </c>
      <c r="AV34" s="63">
        <v>0.08875</v>
      </c>
      <c r="AW34" s="63">
        <v>0.20133</v>
      </c>
      <c r="AX34" s="60">
        <v>0.17627</v>
      </c>
      <c r="AY34" s="64">
        <v>0.75</v>
      </c>
      <c r="AZ34" s="64">
        <v>0.83309</v>
      </c>
      <c r="BA34" s="64">
        <v>0.875</v>
      </c>
      <c r="BB34" s="65">
        <v>1</v>
      </c>
      <c r="BC34" s="64">
        <v>1</v>
      </c>
      <c r="BD34" s="66">
        <v>1</v>
      </c>
      <c r="BE34" s="66">
        <v>0.5</v>
      </c>
      <c r="BF34" s="66">
        <v>0.4</v>
      </c>
      <c r="BG34" s="67"/>
      <c r="BH34" s="64">
        <v>0.05349</v>
      </c>
      <c r="BI34" s="64">
        <v>0.08412</v>
      </c>
      <c r="BJ34" s="68">
        <v>0.24353</v>
      </c>
      <c r="BK34" s="68">
        <v>0.58499</v>
      </c>
      <c r="BL34" s="68">
        <v>0.51801</v>
      </c>
      <c r="BM34" s="68">
        <v>0.66</v>
      </c>
      <c r="BN34" s="69"/>
      <c r="BO34" s="68">
        <v>0.03165</v>
      </c>
      <c r="BP34" s="68">
        <v>0.14439</v>
      </c>
      <c r="BQ34" s="68">
        <v>0.08057</v>
      </c>
      <c r="BR34" s="68">
        <v>0.08796</v>
      </c>
      <c r="BS34" s="70">
        <v>0.85997</v>
      </c>
      <c r="BT34" s="70">
        <v>0.99166</v>
      </c>
      <c r="BU34" s="70">
        <v>0.10328</v>
      </c>
      <c r="BV34" s="71"/>
      <c r="BW34" s="70">
        <v>0.06717</v>
      </c>
      <c r="BX34" s="70">
        <v>0.09318</v>
      </c>
      <c r="BY34" s="70">
        <v>0.43333</v>
      </c>
    </row>
    <row r="35" spans="1:77" ht="14.25">
      <c r="A35">
        <v>30</v>
      </c>
      <c r="B35" s="78" t="s">
        <v>225</v>
      </c>
      <c r="C35" s="51">
        <v>4</v>
      </c>
      <c r="D35" s="51" t="s">
        <v>230</v>
      </c>
      <c r="E35" s="51" t="s">
        <v>124</v>
      </c>
      <c r="F35" s="51" t="s">
        <v>85</v>
      </c>
      <c r="G35" s="80" t="s">
        <v>102</v>
      </c>
      <c r="H35" s="52">
        <f t="shared" si="3"/>
        <v>72.90805342618138</v>
      </c>
      <c r="I35" s="53">
        <f t="shared" si="4"/>
        <v>64.25052041728857</v>
      </c>
      <c r="J35" s="53">
        <f t="shared" si="5"/>
        <v>84.1213189145474</v>
      </c>
      <c r="K35" s="53">
        <f t="shared" si="6"/>
        <v>81.89978636025387</v>
      </c>
      <c r="L35" s="53">
        <f t="shared" si="7"/>
        <v>86.10090481579607</v>
      </c>
      <c r="M35" s="53">
        <f t="shared" si="8"/>
        <v>48.167736623020986</v>
      </c>
      <c r="N35" s="53">
        <f t="shared" si="9"/>
        <v>9.677579795396422</v>
      </c>
      <c r="O35" s="53">
        <f t="shared" si="10"/>
        <v>5.728203133621817</v>
      </c>
      <c r="P35" s="53">
        <f t="shared" si="11"/>
        <v>12.169789983897875</v>
      </c>
      <c r="Q35" s="53">
        <f t="shared" si="12"/>
        <v>14.025898790334935</v>
      </c>
      <c r="R35" s="53">
        <f t="shared" si="13"/>
        <v>3.240562159893706</v>
      </c>
      <c r="S35" s="54">
        <f t="shared" si="14"/>
        <v>32.25859931798807</v>
      </c>
      <c r="T35" s="55">
        <f t="shared" si="15"/>
        <v>57.282031336218175</v>
      </c>
      <c r="U35" s="55">
        <f t="shared" si="16"/>
        <v>60.84894991948937</v>
      </c>
      <c r="V35" s="55">
        <f t="shared" si="17"/>
        <v>46.752995967783114</v>
      </c>
      <c r="W35" s="55">
        <f t="shared" si="18"/>
        <v>32.40562159893706</v>
      </c>
      <c r="X35" s="56">
        <v>0.471</v>
      </c>
      <c r="Y35" s="56">
        <v>0.04651</v>
      </c>
      <c r="Z35" s="56">
        <v>0.54539</v>
      </c>
      <c r="AA35" s="56"/>
      <c r="AB35" s="56">
        <v>0</v>
      </c>
      <c r="AC35" s="56">
        <v>0.12318</v>
      </c>
      <c r="AD35" s="57">
        <v>0</v>
      </c>
      <c r="AE35" s="58">
        <v>0.19199</v>
      </c>
      <c r="AF35" s="59">
        <v>0.98708</v>
      </c>
      <c r="AG35" s="59">
        <v>0.5047</v>
      </c>
      <c r="AH35" s="60">
        <v>0.969</v>
      </c>
      <c r="AI35" s="60">
        <v>0.43152</v>
      </c>
      <c r="AJ35" s="60">
        <v>0.66667</v>
      </c>
      <c r="AK35" s="60">
        <v>0.51852</v>
      </c>
      <c r="AL35" s="61">
        <v>1</v>
      </c>
      <c r="AM35" s="62">
        <v>0.7027</v>
      </c>
      <c r="AN35" s="62">
        <v>0.40181</v>
      </c>
      <c r="AO35" s="62">
        <v>0.84287</v>
      </c>
      <c r="AP35" s="63">
        <v>0.49863</v>
      </c>
      <c r="AQ35" s="63">
        <v>0.82956</v>
      </c>
      <c r="AR35" s="63"/>
      <c r="AS35" s="63">
        <v>0.09476</v>
      </c>
      <c r="AT35" s="63">
        <v>0.1531</v>
      </c>
      <c r="AU35" s="63">
        <v>0.17716</v>
      </c>
      <c r="AV35" s="63">
        <v>0.00405</v>
      </c>
      <c r="AW35" s="63">
        <v>0.01991</v>
      </c>
      <c r="AX35" s="60">
        <v>0</v>
      </c>
      <c r="AY35" s="64">
        <v>0.5</v>
      </c>
      <c r="AZ35" s="64">
        <v>0.66642</v>
      </c>
      <c r="BA35" s="64">
        <v>0.8125</v>
      </c>
      <c r="BB35" s="65">
        <v>1</v>
      </c>
      <c r="BC35" s="64">
        <v>1</v>
      </c>
      <c r="BD35" s="66">
        <v>1</v>
      </c>
      <c r="BE35" s="66">
        <v>0</v>
      </c>
      <c r="BF35" s="66">
        <v>0.525</v>
      </c>
      <c r="BG35" s="67"/>
      <c r="BH35" s="64">
        <v>0.13248</v>
      </c>
      <c r="BI35" s="64">
        <v>0.22103</v>
      </c>
      <c r="BJ35" s="68">
        <v>0.36993</v>
      </c>
      <c r="BK35" s="68">
        <v>0.61203</v>
      </c>
      <c r="BL35" s="68">
        <v>0.82405</v>
      </c>
      <c r="BM35" s="68">
        <v>0.80001</v>
      </c>
      <c r="BN35" s="69"/>
      <c r="BO35" s="68">
        <v>0.07325</v>
      </c>
      <c r="BP35" s="68">
        <v>0.31518</v>
      </c>
      <c r="BQ35" s="68">
        <v>0.08869</v>
      </c>
      <c r="BR35" s="68">
        <v>0.16649</v>
      </c>
      <c r="BS35" s="70">
        <v>0.98478</v>
      </c>
      <c r="BT35" s="70">
        <v>1</v>
      </c>
      <c r="BU35" s="70">
        <v>0.15558</v>
      </c>
      <c r="BV35" s="71"/>
      <c r="BW35" s="70">
        <v>0.32426</v>
      </c>
      <c r="BX35" s="70">
        <v>0.70137</v>
      </c>
      <c r="BY35" s="70">
        <v>0.4</v>
      </c>
    </row>
    <row r="36" spans="1:77" ht="14.25">
      <c r="A36">
        <v>31</v>
      </c>
      <c r="B36" t="s">
        <v>110</v>
      </c>
      <c r="C36" s="51">
        <v>4</v>
      </c>
      <c r="D36" s="51" t="s">
        <v>83</v>
      </c>
      <c r="E36" s="51" t="s">
        <v>84</v>
      </c>
      <c r="F36" s="51" t="s">
        <v>85</v>
      </c>
      <c r="G36" s="51" t="s">
        <v>86</v>
      </c>
      <c r="H36" s="52">
        <f t="shared" si="3"/>
        <v>72.77237473780478</v>
      </c>
      <c r="I36" s="53">
        <f t="shared" si="4"/>
        <v>68.63579888669145</v>
      </c>
      <c r="J36" s="53">
        <f t="shared" si="5"/>
        <v>94.20487895297886</v>
      </c>
      <c r="K36" s="53">
        <f t="shared" si="6"/>
        <v>83.90001273883539</v>
      </c>
      <c r="L36" s="53">
        <f t="shared" si="7"/>
        <v>77.09928585998509</v>
      </c>
      <c r="M36" s="53">
        <f t="shared" si="8"/>
        <v>40.02189725053314</v>
      </c>
      <c r="N36" s="53">
        <f t="shared" si="9"/>
        <v>10.898377493606139</v>
      </c>
      <c r="O36" s="53">
        <f t="shared" si="10"/>
        <v>6.857213496241391</v>
      </c>
      <c r="P36" s="53">
        <f t="shared" si="11"/>
        <v>12.7569648838622</v>
      </c>
      <c r="Q36" s="53">
        <f t="shared" si="12"/>
        <v>12.288494872283634</v>
      </c>
      <c r="R36" s="53">
        <f t="shared" si="13"/>
        <v>2.5566721062609377</v>
      </c>
      <c r="S36" s="54">
        <f t="shared" si="14"/>
        <v>36.32792497868713</v>
      </c>
      <c r="T36" s="55">
        <f t="shared" si="15"/>
        <v>68.57213496241391</v>
      </c>
      <c r="U36" s="55">
        <f t="shared" si="16"/>
        <v>63.78482441931099</v>
      </c>
      <c r="V36" s="55">
        <f t="shared" si="17"/>
        <v>40.96164957427878</v>
      </c>
      <c r="W36" s="55">
        <f t="shared" si="18"/>
        <v>25.566721062609375</v>
      </c>
      <c r="X36" s="56">
        <v>0.61857</v>
      </c>
      <c r="Y36" s="56">
        <v>0.70251</v>
      </c>
      <c r="Z36" s="56">
        <v>0.09228</v>
      </c>
      <c r="AA36" s="56"/>
      <c r="AB36" s="56">
        <v>0.2396</v>
      </c>
      <c r="AC36" s="56">
        <v>0.2066</v>
      </c>
      <c r="AD36" s="57">
        <v>0</v>
      </c>
      <c r="AE36" s="58">
        <v>0.99041</v>
      </c>
      <c r="AF36" s="59">
        <v>0.94106</v>
      </c>
      <c r="AG36" s="59">
        <v>0.62382</v>
      </c>
      <c r="AH36" s="60">
        <v>0.576</v>
      </c>
      <c r="AI36" s="60">
        <v>0.73926</v>
      </c>
      <c r="AJ36" s="60">
        <v>0.58333</v>
      </c>
      <c r="AK36" s="60">
        <v>1</v>
      </c>
      <c r="AL36" s="61">
        <v>1</v>
      </c>
      <c r="AM36" s="62">
        <v>0.78378</v>
      </c>
      <c r="AN36" s="62">
        <v>0.18297</v>
      </c>
      <c r="AO36" s="62">
        <v>0.96633</v>
      </c>
      <c r="AP36" s="63">
        <v>0.54245</v>
      </c>
      <c r="AQ36" s="63">
        <v>0.78979</v>
      </c>
      <c r="AR36" s="63"/>
      <c r="AS36" s="63">
        <v>0.0324</v>
      </c>
      <c r="AT36" s="63">
        <v>0.15257</v>
      </c>
      <c r="AU36" s="63">
        <v>0.11397</v>
      </c>
      <c r="AV36" s="63">
        <v>0.00981</v>
      </c>
      <c r="AW36" s="63">
        <v>0.0531</v>
      </c>
      <c r="AX36" s="60">
        <v>0</v>
      </c>
      <c r="AY36" s="64">
        <v>0.5</v>
      </c>
      <c r="AZ36" s="64">
        <v>0.66642</v>
      </c>
      <c r="BA36" s="64">
        <v>1</v>
      </c>
      <c r="BB36" s="65">
        <v>1</v>
      </c>
      <c r="BC36" s="64">
        <v>1</v>
      </c>
      <c r="BD36" s="66">
        <v>0.625</v>
      </c>
      <c r="BE36" s="66">
        <v>0</v>
      </c>
      <c r="BF36" s="66">
        <v>0.6</v>
      </c>
      <c r="BG36" s="67"/>
      <c r="BH36" s="64">
        <v>0.14241</v>
      </c>
      <c r="BI36" s="64">
        <v>0.15183</v>
      </c>
      <c r="BJ36" s="68">
        <v>0.14078</v>
      </c>
      <c r="BK36" s="68">
        <v>0.58804</v>
      </c>
      <c r="BL36" s="68">
        <v>0.73772</v>
      </c>
      <c r="BM36" s="68">
        <v>0.82</v>
      </c>
      <c r="BN36" s="69"/>
      <c r="BO36" s="68">
        <v>0.09988</v>
      </c>
      <c r="BP36" s="68">
        <v>0.22525</v>
      </c>
      <c r="BQ36" s="68">
        <v>0.14489</v>
      </c>
      <c r="BR36" s="68">
        <v>0.08915</v>
      </c>
      <c r="BS36" s="70">
        <v>0.95129</v>
      </c>
      <c r="BT36" s="70">
        <v>1</v>
      </c>
      <c r="BU36" s="70">
        <v>0.18349</v>
      </c>
      <c r="BV36" s="71"/>
      <c r="BW36" s="70">
        <v>0.87969</v>
      </c>
      <c r="BX36" s="70">
        <v>0.141</v>
      </c>
      <c r="BY36" s="70">
        <v>0.63333</v>
      </c>
    </row>
    <row r="37" spans="1:77" ht="14.25">
      <c r="A37">
        <v>32</v>
      </c>
      <c r="B37" t="s">
        <v>99</v>
      </c>
      <c r="C37" s="51">
        <v>6</v>
      </c>
      <c r="D37" s="51" t="s">
        <v>83</v>
      </c>
      <c r="E37" s="51" t="s">
        <v>84</v>
      </c>
      <c r="F37" s="51" t="s">
        <v>85</v>
      </c>
      <c r="G37" s="51" t="s">
        <v>86</v>
      </c>
      <c r="H37" s="52">
        <f t="shared" si="3"/>
        <v>72.7187894215963</v>
      </c>
      <c r="I37" s="53">
        <f t="shared" si="4"/>
        <v>75.56689533175815</v>
      </c>
      <c r="J37" s="53">
        <f t="shared" si="5"/>
        <v>86.59656539613435</v>
      </c>
      <c r="K37" s="53">
        <f t="shared" si="6"/>
        <v>81.37914023732962</v>
      </c>
      <c r="L37" s="53">
        <f t="shared" si="7"/>
        <v>74.17587017354131</v>
      </c>
      <c r="M37" s="53">
        <f t="shared" si="8"/>
        <v>45.87547596921805</v>
      </c>
      <c r="N37" s="53">
        <f t="shared" si="9"/>
        <v>12.82789386189258</v>
      </c>
      <c r="O37" s="53">
        <f t="shared" si="10"/>
        <v>6.005345226007675</v>
      </c>
      <c r="P37" s="53">
        <f t="shared" si="11"/>
        <v>12.016952115935323</v>
      </c>
      <c r="Q37" s="53">
        <f t="shared" si="12"/>
        <v>11.724245941879708</v>
      </c>
      <c r="R37" s="53">
        <f t="shared" si="13"/>
        <v>3.048113697582474</v>
      </c>
      <c r="S37" s="54">
        <f t="shared" si="14"/>
        <v>42.7596462063086</v>
      </c>
      <c r="T37" s="55">
        <f t="shared" si="15"/>
        <v>60.053452260076746</v>
      </c>
      <c r="U37" s="55">
        <f t="shared" si="16"/>
        <v>60.08476057967662</v>
      </c>
      <c r="V37" s="55">
        <f t="shared" si="17"/>
        <v>39.080819806265694</v>
      </c>
      <c r="W37" s="55">
        <f t="shared" si="18"/>
        <v>30.48113697582474</v>
      </c>
      <c r="X37" s="56">
        <v>0.59027</v>
      </c>
      <c r="Y37" s="56">
        <v>0.78363</v>
      </c>
      <c r="Z37" s="56">
        <v>0.84983</v>
      </c>
      <c r="AA37" s="56"/>
      <c r="AB37" s="56">
        <v>0.6505</v>
      </c>
      <c r="AC37" s="56">
        <v>0.02615</v>
      </c>
      <c r="AD37" s="57">
        <v>0.17797</v>
      </c>
      <c r="AE37" s="58">
        <v>0.73176</v>
      </c>
      <c r="AF37" s="59">
        <v>1</v>
      </c>
      <c r="AG37" s="59">
        <v>0.53918</v>
      </c>
      <c r="AH37" s="60">
        <v>0.605</v>
      </c>
      <c r="AI37" s="60">
        <v>0.35453</v>
      </c>
      <c r="AJ37" s="60">
        <v>1</v>
      </c>
      <c r="AK37" s="60">
        <v>0.25926</v>
      </c>
      <c r="AL37" s="61">
        <v>1</v>
      </c>
      <c r="AM37" s="62">
        <v>0.86486</v>
      </c>
      <c r="AN37" s="62">
        <v>0.10546</v>
      </c>
      <c r="AO37" s="62">
        <v>1</v>
      </c>
      <c r="AP37" s="63">
        <v>0.51995</v>
      </c>
      <c r="AQ37" s="63">
        <v>0.74271</v>
      </c>
      <c r="AR37" s="63"/>
      <c r="AS37" s="63">
        <v>0.13339</v>
      </c>
      <c r="AT37" s="63">
        <v>0.15285</v>
      </c>
      <c r="AU37" s="63">
        <v>0.07845</v>
      </c>
      <c r="AV37" s="63">
        <v>0.01143</v>
      </c>
      <c r="AW37" s="63">
        <v>0.00221</v>
      </c>
      <c r="AX37" s="60">
        <v>0</v>
      </c>
      <c r="AY37" s="64">
        <v>0.5</v>
      </c>
      <c r="AZ37" s="64">
        <v>0.66642</v>
      </c>
      <c r="BA37" s="64">
        <v>1</v>
      </c>
      <c r="BB37" s="65">
        <v>1</v>
      </c>
      <c r="BC37" s="64">
        <v>0.39394</v>
      </c>
      <c r="BD37" s="66">
        <v>0.875</v>
      </c>
      <c r="BE37" s="66">
        <v>0</v>
      </c>
      <c r="BF37" s="66">
        <v>0.6</v>
      </c>
      <c r="BG37" s="67"/>
      <c r="BH37" s="64">
        <v>0.05311</v>
      </c>
      <c r="BI37" s="64">
        <v>0.17</v>
      </c>
      <c r="BJ37" s="68">
        <v>0.42216</v>
      </c>
      <c r="BK37" s="68">
        <v>0.8001</v>
      </c>
      <c r="BL37" s="68">
        <v>0.67252</v>
      </c>
      <c r="BM37" s="68">
        <v>0.68001</v>
      </c>
      <c r="BN37" s="69"/>
      <c r="BO37" s="68">
        <v>0.02527</v>
      </c>
      <c r="BP37" s="68">
        <v>0.2641</v>
      </c>
      <c r="BQ37" s="68">
        <v>0.15047</v>
      </c>
      <c r="BR37" s="68">
        <v>0.41443</v>
      </c>
      <c r="BS37" s="70">
        <v>1</v>
      </c>
      <c r="BT37" s="70">
        <v>1</v>
      </c>
      <c r="BU37" s="70">
        <v>0.20604</v>
      </c>
      <c r="BV37" s="71"/>
      <c r="BW37" s="70">
        <v>1</v>
      </c>
      <c r="BX37" s="70">
        <v>0.00882</v>
      </c>
      <c r="BY37" s="70">
        <v>0.56667</v>
      </c>
    </row>
    <row r="38" spans="1:77" ht="14.25">
      <c r="A38">
        <v>33</v>
      </c>
      <c r="B38" t="s">
        <v>133</v>
      </c>
      <c r="C38" s="51">
        <v>1</v>
      </c>
      <c r="D38" s="51" t="s">
        <v>230</v>
      </c>
      <c r="E38" s="51" t="s">
        <v>124</v>
      </c>
      <c r="G38" s="51" t="s">
        <v>128</v>
      </c>
      <c r="H38" s="52">
        <f aca="true" t="shared" si="19" ref="H38:H69">+AVERAGE(I38:M38)</f>
        <v>72.60491102066204</v>
      </c>
      <c r="I38" s="53">
        <f aca="true" t="shared" si="20" ref="I38:I69">+(N38-MIN(N$6:N$138))/(MAX(N$6:N$138)-MIN(N$6:N$138))*100</f>
        <v>49.782861457732125</v>
      </c>
      <c r="J38" s="53">
        <f aca="true" t="shared" si="21" ref="J38:J69">+(O38-MIN(O$6:O$138))/(MAX(O$6:O$138)-MIN(O$6:O$138))*100</f>
        <v>78.20599296766095</v>
      </c>
      <c r="K38" s="53">
        <f aca="true" t="shared" si="22" ref="K38:K69">+(P38-MIN(P$6:P$138))/(MAX(P$6:P$138)-MIN(P$6:P$138))*100</f>
        <v>89.90955634331911</v>
      </c>
      <c r="L38" s="53">
        <f aca="true" t="shared" si="23" ref="L38:L69">+(Q38-MIN(Q$6:Q$138))/(MAX(Q$6:Q$138)-MIN(Q$6:Q$138))*100</f>
        <v>73.78196071275046</v>
      </c>
      <c r="M38" s="53">
        <f aca="true" t="shared" si="24" ref="M38:M69">+(R38-MIN(R$6:R$138))/(MAX(R$6:R$138)-MIN(R$6:R$138))*100</f>
        <v>71.34418362184755</v>
      </c>
      <c r="N38" s="53">
        <f aca="true" t="shared" si="25" ref="N38:N69">+S38*N$4/SUM($N$4:$R$4)</f>
        <v>5.649994117647058</v>
      </c>
      <c r="O38" s="53">
        <f aca="true" t="shared" si="26" ref="O38:O69">+T38*O$4/SUM($N$4:$R$4)</f>
        <v>5.065890987231689</v>
      </c>
      <c r="P38" s="53">
        <f aca="true" t="shared" si="27" ref="P38:P69">+U38*P$4/SUM($N$4:$R$4)</f>
        <v>14.521091785986329</v>
      </c>
      <c r="Q38" s="53">
        <f aca="true" t="shared" si="28" ref="Q38:Q69">+V38*Q$4/SUM($N$4:$R$4)</f>
        <v>11.648217413689931</v>
      </c>
      <c r="R38" s="53">
        <f aca="true" t="shared" si="29" ref="R38:R69">+W38*R$4/SUM($N$4:$R$4)</f>
        <v>5.186358149264372</v>
      </c>
      <c r="S38" s="54">
        <f aca="true" t="shared" si="30" ref="S38:S69">+(SUMPRODUCT(X$2:Z$2,X38:Z38)-SUMPRODUCT(AB$2:AD$2,AB38:AD38))*100</f>
        <v>18.833313725490193</v>
      </c>
      <c r="T38" s="55">
        <f aca="true" t="shared" si="31" ref="T38:T69">+(SUMPRODUCT(AE$2:AQ$2,AE38:AQ38)-SUMPRODUCT(AS$2:AX$2,AS38:AX38))*100</f>
        <v>50.65890987231689</v>
      </c>
      <c r="U38" s="55">
        <f aca="true" t="shared" si="32" ref="U38:U69">(SUMPRODUCT(AY$2:BF$2,AY38:BF38)-SUMPRODUCT(BH$2:BI$2,BH38:BI38))*100</f>
        <v>72.60545892993164</v>
      </c>
      <c r="V38" s="55">
        <f aca="true" t="shared" si="33" ref="V38:V69">(SUMPRODUCT(BJ$2:BM$2,BJ38:BM38)-SUMPRODUCT(BO$2:BR$2,BO38:BR38))*100</f>
        <v>38.82739137896644</v>
      </c>
      <c r="W38" s="55">
        <f aca="true" t="shared" si="34" ref="W38:W69">(SUMPRODUCT(BS$2:BU$2,BS38:BU38)-SUMPRODUCT(BW$2:BY$2,BW38:BY38))*100</f>
        <v>51.86358149264372</v>
      </c>
      <c r="X38" s="56">
        <v>0.46605</v>
      </c>
      <c r="Y38" s="56">
        <v>0.33915</v>
      </c>
      <c r="Z38" s="56">
        <v>0.44078</v>
      </c>
      <c r="AA38" s="56"/>
      <c r="AB38" s="56">
        <v>0.2543</v>
      </c>
      <c r="AC38" s="56">
        <v>0.26712</v>
      </c>
      <c r="AD38" s="57">
        <v>0.17985</v>
      </c>
      <c r="AE38" s="58">
        <v>0.62376</v>
      </c>
      <c r="AF38" s="59">
        <v>0.98763</v>
      </c>
      <c r="AG38" s="59">
        <v>0.63323</v>
      </c>
      <c r="AH38" s="60">
        <v>0.863</v>
      </c>
      <c r="AI38" s="60">
        <v>0.58618</v>
      </c>
      <c r="AJ38" s="60">
        <v>1</v>
      </c>
      <c r="AK38" s="60">
        <v>0.24074</v>
      </c>
      <c r="AL38" s="61">
        <v>1</v>
      </c>
      <c r="AM38" s="62">
        <v>0.7027</v>
      </c>
      <c r="AN38" s="62">
        <v>0.18733</v>
      </c>
      <c r="AO38" s="62">
        <v>0.80696</v>
      </c>
      <c r="AP38" s="63">
        <v>0.48309</v>
      </c>
      <c r="AQ38" s="63">
        <v>0.8293</v>
      </c>
      <c r="AR38" s="63"/>
      <c r="AS38" s="63">
        <v>0.06195</v>
      </c>
      <c r="AT38" s="63">
        <v>0.20622</v>
      </c>
      <c r="AU38" s="63">
        <v>0.2346</v>
      </c>
      <c r="AV38" s="63">
        <v>0.37891</v>
      </c>
      <c r="AW38" s="63">
        <v>0.07922</v>
      </c>
      <c r="AX38" s="60">
        <v>0</v>
      </c>
      <c r="AY38" s="64">
        <v>1</v>
      </c>
      <c r="AZ38" s="64">
        <v>0.77749</v>
      </c>
      <c r="BA38" s="64">
        <v>0.875</v>
      </c>
      <c r="BB38" s="65">
        <v>1</v>
      </c>
      <c r="BC38" s="64">
        <v>1</v>
      </c>
      <c r="BD38" s="66">
        <v>0.5</v>
      </c>
      <c r="BE38" s="66">
        <v>0.5</v>
      </c>
      <c r="BF38" s="66">
        <v>0.475</v>
      </c>
      <c r="BG38" s="67"/>
      <c r="BH38" s="64">
        <v>0.12055</v>
      </c>
      <c r="BI38" s="64">
        <v>0.11566</v>
      </c>
      <c r="BJ38" s="68">
        <v>0.31752</v>
      </c>
      <c r="BK38" s="68">
        <v>0.42869</v>
      </c>
      <c r="BL38" s="68">
        <v>0.66597</v>
      </c>
      <c r="BM38" s="68">
        <v>0.56001</v>
      </c>
      <c r="BN38" s="69"/>
      <c r="BO38" s="68">
        <v>0.05244</v>
      </c>
      <c r="BP38" s="68">
        <v>0.24587</v>
      </c>
      <c r="BQ38" s="68">
        <v>0.02505</v>
      </c>
      <c r="BR38" s="68">
        <v>0.0539</v>
      </c>
      <c r="BS38" s="70">
        <v>0.77626</v>
      </c>
      <c r="BT38" s="70">
        <v>0.98884</v>
      </c>
      <c r="BU38" s="70">
        <v>0.29724</v>
      </c>
      <c r="BV38" s="71"/>
      <c r="BW38" s="70">
        <v>0.00959</v>
      </c>
      <c r="BX38" s="70">
        <v>0.17542</v>
      </c>
      <c r="BY38" s="70">
        <v>0.56667</v>
      </c>
    </row>
    <row r="39" spans="1:77" ht="14.25">
      <c r="A39">
        <v>34</v>
      </c>
      <c r="B39" t="s">
        <v>121</v>
      </c>
      <c r="C39" s="51">
        <v>1</v>
      </c>
      <c r="D39" s="51" t="s">
        <v>83</v>
      </c>
      <c r="E39" s="51" t="s">
        <v>84</v>
      </c>
      <c r="G39" s="51" t="s">
        <v>122</v>
      </c>
      <c r="H39" s="52">
        <f t="shared" si="19"/>
        <v>72.4319198904112</v>
      </c>
      <c r="I39" s="53">
        <f t="shared" si="20"/>
        <v>69.33247687852688</v>
      </c>
      <c r="J39" s="53">
        <f t="shared" si="21"/>
        <v>88.29304827006352</v>
      </c>
      <c r="K39" s="53">
        <f t="shared" si="22"/>
        <v>27.868540020631627</v>
      </c>
      <c r="L39" s="53">
        <f t="shared" si="23"/>
        <v>79.65323693379027</v>
      </c>
      <c r="M39" s="53">
        <f t="shared" si="24"/>
        <v>97.01229734904372</v>
      </c>
      <c r="N39" s="53">
        <f t="shared" si="25"/>
        <v>11.09232250639386</v>
      </c>
      <c r="O39" s="53">
        <f t="shared" si="26"/>
        <v>6.195292698663435</v>
      </c>
      <c r="P39" s="53">
        <f t="shared" si="27"/>
        <v>-3.6913105415907355</v>
      </c>
      <c r="Q39" s="53">
        <f t="shared" si="28"/>
        <v>12.781433378559331</v>
      </c>
      <c r="R39" s="53">
        <f t="shared" si="29"/>
        <v>7.341343887484607</v>
      </c>
      <c r="S39" s="54">
        <f t="shared" si="30"/>
        <v>36.9744083546462</v>
      </c>
      <c r="T39" s="55">
        <f t="shared" si="31"/>
        <v>61.95292698663435</v>
      </c>
      <c r="U39" s="55">
        <f t="shared" si="32"/>
        <v>-18.456552707953676</v>
      </c>
      <c r="V39" s="55">
        <f t="shared" si="33"/>
        <v>42.60477792853111</v>
      </c>
      <c r="W39" s="55">
        <f t="shared" si="34"/>
        <v>73.41343887484607</v>
      </c>
      <c r="X39" s="56">
        <v>0.5315</v>
      </c>
      <c r="Y39" s="56">
        <v>0.54283</v>
      </c>
      <c r="Z39" s="56">
        <v>0.38955</v>
      </c>
      <c r="AA39" s="56"/>
      <c r="AB39" s="56">
        <v>0.2443</v>
      </c>
      <c r="AC39" s="56">
        <v>0.02615</v>
      </c>
      <c r="AD39" s="57">
        <v>0.11853</v>
      </c>
      <c r="AE39" s="58">
        <v>0.96041</v>
      </c>
      <c r="AF39" s="59">
        <v>1</v>
      </c>
      <c r="AG39" s="59">
        <v>0.46082</v>
      </c>
      <c r="AH39" s="60">
        <v>0.736</v>
      </c>
      <c r="AI39" s="60">
        <v>0.39853</v>
      </c>
      <c r="AJ39" s="60">
        <v>0.66667</v>
      </c>
      <c r="AK39" s="60">
        <v>0.18519</v>
      </c>
      <c r="AL39" s="61">
        <v>1</v>
      </c>
      <c r="AM39" s="62">
        <v>0.89189</v>
      </c>
      <c r="AN39" s="62">
        <v>0.05845</v>
      </c>
      <c r="AO39" s="62">
        <v>1</v>
      </c>
      <c r="AP39" s="63">
        <v>0.51844</v>
      </c>
      <c r="AQ39" s="63">
        <v>0.75742</v>
      </c>
      <c r="AR39" s="63"/>
      <c r="AS39" s="63">
        <v>0.0743</v>
      </c>
      <c r="AT39" s="63">
        <v>0.18331</v>
      </c>
      <c r="AU39" s="63">
        <v>0.09524</v>
      </c>
      <c r="AV39" s="63">
        <v>0.06765</v>
      </c>
      <c r="AW39" s="63">
        <v>0.00442</v>
      </c>
      <c r="AX39" s="60">
        <v>0</v>
      </c>
      <c r="AY39" s="64">
        <v>0.5</v>
      </c>
      <c r="AZ39" s="64">
        <v>0.33321</v>
      </c>
      <c r="BA39" s="64">
        <v>0.8125</v>
      </c>
      <c r="BB39" s="65">
        <v>0</v>
      </c>
      <c r="BC39" s="64">
        <v>1</v>
      </c>
      <c r="BD39" s="66">
        <v>0</v>
      </c>
      <c r="BE39" s="66">
        <v>0.5</v>
      </c>
      <c r="BF39" s="66">
        <v>0.55</v>
      </c>
      <c r="BG39" s="67"/>
      <c r="BH39" s="64">
        <v>0.48632</v>
      </c>
      <c r="BI39" s="64">
        <v>0.83695</v>
      </c>
      <c r="BJ39" s="68">
        <v>0.54992</v>
      </c>
      <c r="BK39" s="68">
        <v>0.63197</v>
      </c>
      <c r="BL39" s="68">
        <v>0.81036</v>
      </c>
      <c r="BM39" s="68">
        <v>0.4</v>
      </c>
      <c r="BN39" s="69"/>
      <c r="BO39" s="68">
        <v>0.06172</v>
      </c>
      <c r="BP39" s="68">
        <v>0.2137</v>
      </c>
      <c r="BQ39" s="68">
        <v>0.17265</v>
      </c>
      <c r="BR39" s="68">
        <v>0.22374</v>
      </c>
      <c r="BS39" s="70">
        <v>1</v>
      </c>
      <c r="BT39" s="70">
        <v>1</v>
      </c>
      <c r="BU39" s="70">
        <v>0.97195</v>
      </c>
      <c r="BV39" s="71"/>
      <c r="BW39" s="70">
        <v>0.12532</v>
      </c>
      <c r="BX39" s="70">
        <v>0.05915</v>
      </c>
      <c r="BY39" s="70">
        <v>0.66667</v>
      </c>
    </row>
    <row r="40" spans="1:77" ht="14.25">
      <c r="A40">
        <v>35</v>
      </c>
      <c r="B40" t="s">
        <v>142</v>
      </c>
      <c r="C40" s="51">
        <v>4</v>
      </c>
      <c r="D40" s="51" t="s">
        <v>231</v>
      </c>
      <c r="E40" s="51" t="s">
        <v>135</v>
      </c>
      <c r="G40" s="80" t="s">
        <v>102</v>
      </c>
      <c r="H40" s="52">
        <f t="shared" si="19"/>
        <v>72.1947145667327</v>
      </c>
      <c r="I40" s="53">
        <f t="shared" si="20"/>
        <v>63.332791572199554</v>
      </c>
      <c r="J40" s="53">
        <f t="shared" si="21"/>
        <v>79.17341556018607</v>
      </c>
      <c r="K40" s="53">
        <f t="shared" si="22"/>
        <v>81.78844849598893</v>
      </c>
      <c r="L40" s="53">
        <f t="shared" si="23"/>
        <v>88.9127334914646</v>
      </c>
      <c r="M40" s="53">
        <f t="shared" si="24"/>
        <v>47.7661837138244</v>
      </c>
      <c r="N40" s="53">
        <f t="shared" si="25"/>
        <v>9.422097442455243</v>
      </c>
      <c r="O40" s="53">
        <f t="shared" si="26"/>
        <v>5.174208895572628</v>
      </c>
      <c r="P40" s="53">
        <f t="shared" si="27"/>
        <v>12.137106283686714</v>
      </c>
      <c r="Q40" s="53">
        <f t="shared" si="28"/>
        <v>14.568610293896395</v>
      </c>
      <c r="R40" s="53">
        <f t="shared" si="29"/>
        <v>3.206849484250437</v>
      </c>
      <c r="S40" s="54">
        <f t="shared" si="30"/>
        <v>31.40699147485081</v>
      </c>
      <c r="T40" s="55">
        <f t="shared" si="31"/>
        <v>51.742088955726274</v>
      </c>
      <c r="U40" s="55">
        <f t="shared" si="32"/>
        <v>60.68553141843357</v>
      </c>
      <c r="V40" s="55">
        <f t="shared" si="33"/>
        <v>48.56203431298798</v>
      </c>
      <c r="W40" s="55">
        <f t="shared" si="34"/>
        <v>32.06849484250437</v>
      </c>
      <c r="X40" s="56">
        <v>0.54451</v>
      </c>
      <c r="Y40" s="56">
        <v>0.24148</v>
      </c>
      <c r="Z40" s="56">
        <v>0.22124</v>
      </c>
      <c r="AA40" s="56"/>
      <c r="AB40" s="56">
        <v>0</v>
      </c>
      <c r="AC40" s="56">
        <v>0.17937</v>
      </c>
      <c r="AD40" s="57">
        <v>0</v>
      </c>
      <c r="AE40" s="58">
        <v>0.88857</v>
      </c>
      <c r="AF40" s="59">
        <v>0.96942</v>
      </c>
      <c r="AG40" s="59">
        <v>0.54859</v>
      </c>
      <c r="AH40" s="60">
        <v>0.80555</v>
      </c>
      <c r="AI40" s="60">
        <v>0.47324</v>
      </c>
      <c r="AJ40" s="60">
        <v>1</v>
      </c>
      <c r="AK40" s="60">
        <v>0.25926</v>
      </c>
      <c r="AL40" s="61">
        <v>0</v>
      </c>
      <c r="AM40" s="62">
        <v>0.62162</v>
      </c>
      <c r="AN40" s="62">
        <v>0.25667</v>
      </c>
      <c r="AO40" s="62">
        <v>0.73513</v>
      </c>
      <c r="AP40" s="63">
        <v>0.50707</v>
      </c>
      <c r="AQ40" s="63">
        <v>0.79847</v>
      </c>
      <c r="AR40" s="63"/>
      <c r="AS40" s="63">
        <v>0.25695</v>
      </c>
      <c r="AT40" s="63">
        <v>0.11711</v>
      </c>
      <c r="AU40" s="63">
        <v>0.15637</v>
      </c>
      <c r="AV40" s="63">
        <v>0.00181</v>
      </c>
      <c r="AW40" s="63">
        <v>0.06637</v>
      </c>
      <c r="AX40" s="60">
        <v>0</v>
      </c>
      <c r="AY40" s="64">
        <v>0.5</v>
      </c>
      <c r="AZ40" s="64">
        <v>0.49988</v>
      </c>
      <c r="BA40" s="64">
        <v>0.6875</v>
      </c>
      <c r="BB40" s="65">
        <v>1</v>
      </c>
      <c r="BC40" s="64">
        <v>1</v>
      </c>
      <c r="BD40" s="66">
        <v>0.5</v>
      </c>
      <c r="BE40" s="66">
        <v>0</v>
      </c>
      <c r="BF40" s="66">
        <v>0</v>
      </c>
      <c r="BG40" s="67"/>
      <c r="BH40" s="64">
        <v>0.02631</v>
      </c>
      <c r="BI40" s="64">
        <v>0.06396</v>
      </c>
      <c r="BJ40" s="68">
        <v>0.40983</v>
      </c>
      <c r="BK40" s="68">
        <v>0.605</v>
      </c>
      <c r="BL40" s="68">
        <v>0.75323</v>
      </c>
      <c r="BM40" s="68">
        <v>0.3</v>
      </c>
      <c r="BN40" s="69"/>
      <c r="BO40" s="68">
        <v>0.00579</v>
      </c>
      <c r="BP40" s="68">
        <v>0.06023</v>
      </c>
      <c r="BQ40" s="68">
        <v>0.03656</v>
      </c>
      <c r="BR40" s="68">
        <v>0.03998</v>
      </c>
      <c r="BS40" s="70">
        <v>0.90411</v>
      </c>
      <c r="BT40" s="70">
        <v>0.9854</v>
      </c>
      <c r="BU40" s="70">
        <v>0.0974</v>
      </c>
      <c r="BV40" s="71"/>
      <c r="BW40" s="70">
        <v>0.00078</v>
      </c>
      <c r="BX40" s="70">
        <v>0.85809</v>
      </c>
      <c r="BY40" s="70">
        <v>0.43333</v>
      </c>
    </row>
    <row r="41" spans="1:77" ht="14.25">
      <c r="A41">
        <v>36</v>
      </c>
      <c r="B41" t="s">
        <v>123</v>
      </c>
      <c r="C41" s="51">
        <v>4</v>
      </c>
      <c r="D41" s="51" t="s">
        <v>230</v>
      </c>
      <c r="E41" s="51" t="s">
        <v>124</v>
      </c>
      <c r="F41" s="51" t="s">
        <v>85</v>
      </c>
      <c r="G41" s="80" t="s">
        <v>102</v>
      </c>
      <c r="H41" s="52">
        <f t="shared" si="19"/>
        <v>72.0042239603496</v>
      </c>
      <c r="I41" s="53">
        <f t="shared" si="20"/>
        <v>69.00745786520996</v>
      </c>
      <c r="J41" s="53">
        <f t="shared" si="21"/>
        <v>78.12643874938033</v>
      </c>
      <c r="K41" s="53">
        <f t="shared" si="22"/>
        <v>77.72004885226576</v>
      </c>
      <c r="L41" s="53">
        <f t="shared" si="23"/>
        <v>97.5414499052184</v>
      </c>
      <c r="M41" s="53">
        <f t="shared" si="24"/>
        <v>37.62572442967351</v>
      </c>
      <c r="N41" s="53">
        <f t="shared" si="25"/>
        <v>11.001841943734012</v>
      </c>
      <c r="O41" s="53">
        <f t="shared" si="26"/>
        <v>5.056983663182782</v>
      </c>
      <c r="P41" s="53">
        <f t="shared" si="27"/>
        <v>10.942810388283055</v>
      </c>
      <c r="Q41" s="53">
        <f t="shared" si="28"/>
        <v>16.23404023251112</v>
      </c>
      <c r="R41" s="53">
        <f t="shared" si="29"/>
        <v>2.355499620033703</v>
      </c>
      <c r="S41" s="54">
        <f t="shared" si="30"/>
        <v>36.672806479113376</v>
      </c>
      <c r="T41" s="55">
        <f t="shared" si="31"/>
        <v>50.569836631827826</v>
      </c>
      <c r="U41" s="55">
        <f t="shared" si="32"/>
        <v>54.71405194141528</v>
      </c>
      <c r="V41" s="55">
        <f t="shared" si="33"/>
        <v>54.11346744170373</v>
      </c>
      <c r="W41" s="55">
        <f t="shared" si="34"/>
        <v>23.55499620033703</v>
      </c>
      <c r="X41" s="56">
        <v>0.42644</v>
      </c>
      <c r="Y41" s="56">
        <v>0.53425</v>
      </c>
      <c r="Z41" s="56">
        <v>0.53117</v>
      </c>
      <c r="AA41" s="56"/>
      <c r="AB41" s="56">
        <v>0</v>
      </c>
      <c r="AC41" s="56">
        <v>0.35357</v>
      </c>
      <c r="AD41" s="57">
        <v>0</v>
      </c>
      <c r="AE41" s="58">
        <v>0.87276</v>
      </c>
      <c r="AF41" s="59">
        <v>0.9394</v>
      </c>
      <c r="AG41" s="59">
        <v>0.4063</v>
      </c>
      <c r="AH41" s="60">
        <v>0.98</v>
      </c>
      <c r="AI41" s="60">
        <v>0.55946</v>
      </c>
      <c r="AJ41" s="60">
        <v>1</v>
      </c>
      <c r="AK41" s="60">
        <v>0.25926</v>
      </c>
      <c r="AL41" s="61">
        <v>1</v>
      </c>
      <c r="AM41" s="62">
        <v>0.72973</v>
      </c>
      <c r="AN41" s="62">
        <v>0.20076</v>
      </c>
      <c r="AO41" s="62">
        <v>0.76543</v>
      </c>
      <c r="AP41" s="63">
        <v>0.52427</v>
      </c>
      <c r="AQ41" s="63">
        <v>0.84897</v>
      </c>
      <c r="AR41" s="63"/>
      <c r="AS41" s="63">
        <v>0.26806</v>
      </c>
      <c r="AT41" s="63">
        <v>0.21724</v>
      </c>
      <c r="AU41" s="63">
        <v>0.17602</v>
      </c>
      <c r="AV41" s="63">
        <v>0.06362</v>
      </c>
      <c r="AW41" s="63">
        <v>0.41814</v>
      </c>
      <c r="AX41" s="60">
        <v>0.01017</v>
      </c>
      <c r="AY41" s="64">
        <v>0.5</v>
      </c>
      <c r="AZ41" s="64">
        <v>0.61095</v>
      </c>
      <c r="BA41" s="64">
        <v>0.8125</v>
      </c>
      <c r="BB41" s="65">
        <v>1</v>
      </c>
      <c r="BC41" s="64">
        <v>1</v>
      </c>
      <c r="BD41" s="66">
        <v>0.875</v>
      </c>
      <c r="BE41" s="66">
        <v>0</v>
      </c>
      <c r="BF41" s="66">
        <v>0</v>
      </c>
      <c r="BG41" s="67"/>
      <c r="BH41" s="64">
        <v>0.11449</v>
      </c>
      <c r="BI41" s="64">
        <v>0.26011</v>
      </c>
      <c r="BJ41" s="68">
        <v>0.38277</v>
      </c>
      <c r="BK41" s="68">
        <v>0.72558</v>
      </c>
      <c r="BL41" s="68">
        <v>0.8565</v>
      </c>
      <c r="BM41" s="68">
        <v>0.6</v>
      </c>
      <c r="BN41" s="69"/>
      <c r="BO41" s="68">
        <v>0.02906</v>
      </c>
      <c r="BP41" s="68">
        <v>0.16749</v>
      </c>
      <c r="BQ41" s="68">
        <v>0.06432</v>
      </c>
      <c r="BR41" s="68">
        <v>0.09159</v>
      </c>
      <c r="BS41" s="70">
        <v>0.62861</v>
      </c>
      <c r="BT41" s="70">
        <v>1</v>
      </c>
      <c r="BU41" s="70">
        <v>0.11826</v>
      </c>
      <c r="BV41" s="71"/>
      <c r="BW41" s="70">
        <v>0.13687</v>
      </c>
      <c r="BX41" s="70">
        <v>0.63233</v>
      </c>
      <c r="BY41" s="70">
        <v>0.5</v>
      </c>
    </row>
    <row r="42" spans="1:77" ht="14.25">
      <c r="A42">
        <v>37</v>
      </c>
      <c r="B42" t="s">
        <v>200</v>
      </c>
      <c r="C42" s="51">
        <v>3</v>
      </c>
      <c r="D42" s="51" t="s">
        <v>230</v>
      </c>
      <c r="E42" s="51" t="s">
        <v>124</v>
      </c>
      <c r="G42" s="51" t="s">
        <v>128</v>
      </c>
      <c r="H42" s="52">
        <f t="shared" si="19"/>
        <v>71.76443843332979</v>
      </c>
      <c r="I42" s="53">
        <f t="shared" si="20"/>
        <v>61.26246476657799</v>
      </c>
      <c r="J42" s="53">
        <f t="shared" si="21"/>
        <v>77.02512577883387</v>
      </c>
      <c r="K42" s="53">
        <f t="shared" si="22"/>
        <v>84.5881569673647</v>
      </c>
      <c r="L42" s="53">
        <f t="shared" si="23"/>
        <v>67.82759116308243</v>
      </c>
      <c r="M42" s="53">
        <f t="shared" si="24"/>
        <v>68.11885349078996</v>
      </c>
      <c r="N42" s="53">
        <f t="shared" si="25"/>
        <v>8.845748593350383</v>
      </c>
      <c r="O42" s="53">
        <f t="shared" si="26"/>
        <v>4.933674658079887</v>
      </c>
      <c r="P42" s="53">
        <f t="shared" si="27"/>
        <v>12.958972528034092</v>
      </c>
      <c r="Q42" s="53">
        <f t="shared" si="28"/>
        <v>10.498963592138164</v>
      </c>
      <c r="R42" s="53">
        <f t="shared" si="29"/>
        <v>4.915573139218355</v>
      </c>
      <c r="S42" s="54">
        <f t="shared" si="30"/>
        <v>29.48582864450128</v>
      </c>
      <c r="T42" s="55">
        <f t="shared" si="31"/>
        <v>49.336746580798874</v>
      </c>
      <c r="U42" s="55">
        <f t="shared" si="32"/>
        <v>64.79486264017046</v>
      </c>
      <c r="V42" s="55">
        <f t="shared" si="33"/>
        <v>34.996545307127214</v>
      </c>
      <c r="W42" s="55">
        <f t="shared" si="34"/>
        <v>49.155731392183554</v>
      </c>
      <c r="X42" s="56">
        <v>0.55874</v>
      </c>
      <c r="Y42" s="56">
        <v>0.14922</v>
      </c>
      <c r="Z42" s="56">
        <v>0.12765</v>
      </c>
      <c r="AA42" s="56"/>
      <c r="AB42" s="56">
        <v>0</v>
      </c>
      <c r="AC42" s="56">
        <v>0.10412</v>
      </c>
      <c r="AD42" s="57">
        <v>0</v>
      </c>
      <c r="AE42" s="58">
        <v>0.89146</v>
      </c>
      <c r="AF42" s="59">
        <v>1</v>
      </c>
      <c r="AG42" s="59">
        <v>0.10345</v>
      </c>
      <c r="AH42" s="60">
        <v>0.53</v>
      </c>
      <c r="AI42" s="60">
        <v>0.49288</v>
      </c>
      <c r="AJ42" s="60">
        <v>0.66667</v>
      </c>
      <c r="AK42" s="60">
        <v>0.14815</v>
      </c>
      <c r="AL42" s="61">
        <v>1</v>
      </c>
      <c r="AM42" s="62">
        <v>0.72973</v>
      </c>
      <c r="AN42" s="62">
        <v>0.02922</v>
      </c>
      <c r="AO42" s="62">
        <v>0.82828</v>
      </c>
      <c r="AP42" s="63">
        <v>0.51584</v>
      </c>
      <c r="AQ42" s="63">
        <v>0.7701</v>
      </c>
      <c r="AR42" s="63"/>
      <c r="AS42" s="63">
        <v>0.03068</v>
      </c>
      <c r="AT42" s="63">
        <v>0.21379</v>
      </c>
      <c r="AU42" s="63">
        <v>0.19328</v>
      </c>
      <c r="AV42" s="63">
        <v>0.04932</v>
      </c>
      <c r="AW42" s="63">
        <v>0.2323</v>
      </c>
      <c r="AX42" s="60">
        <v>0</v>
      </c>
      <c r="AY42" s="64">
        <v>1</v>
      </c>
      <c r="AZ42" s="64">
        <v>0.99963</v>
      </c>
      <c r="BA42" s="64">
        <v>0.375</v>
      </c>
      <c r="BB42" s="65">
        <v>1</v>
      </c>
      <c r="BC42" s="64">
        <v>1</v>
      </c>
      <c r="BD42" s="66">
        <v>0.875</v>
      </c>
      <c r="BE42" s="66">
        <v>0</v>
      </c>
      <c r="BF42" s="66">
        <v>0.6</v>
      </c>
      <c r="BG42" s="67"/>
      <c r="BH42" s="64">
        <v>0.25557</v>
      </c>
      <c r="BI42" s="64">
        <v>0.12241</v>
      </c>
      <c r="BJ42" s="68">
        <v>0.323</v>
      </c>
      <c r="BK42" s="68">
        <v>0.52095</v>
      </c>
      <c r="BL42" s="68">
        <v>0.39982</v>
      </c>
      <c r="BM42" s="68">
        <v>0.48</v>
      </c>
      <c r="BN42" s="69"/>
      <c r="BO42" s="68">
        <v>0.04983</v>
      </c>
      <c r="BP42" s="68">
        <v>0.13201</v>
      </c>
      <c r="BQ42" s="68">
        <v>0.03859</v>
      </c>
      <c r="BR42" s="68">
        <v>0.0517</v>
      </c>
      <c r="BS42" s="70">
        <v>0.62253</v>
      </c>
      <c r="BT42" s="70">
        <v>0.97351</v>
      </c>
      <c r="BU42" s="70">
        <v>0.05339</v>
      </c>
      <c r="BV42" s="71"/>
      <c r="BW42" s="70">
        <v>0.0293</v>
      </c>
      <c r="BX42" s="70">
        <v>0.05657</v>
      </c>
      <c r="BY42" s="70">
        <v>0.36667</v>
      </c>
    </row>
    <row r="43" spans="1:77" ht="14.25">
      <c r="A43">
        <v>38</v>
      </c>
      <c r="B43" t="s">
        <v>205</v>
      </c>
      <c r="C43" s="51">
        <v>4</v>
      </c>
      <c r="D43" s="51" t="s">
        <v>230</v>
      </c>
      <c r="E43" s="51" t="s">
        <v>124</v>
      </c>
      <c r="G43" s="80" t="s">
        <v>102</v>
      </c>
      <c r="H43" s="52">
        <f t="shared" si="19"/>
        <v>71.4591303756969</v>
      </c>
      <c r="I43" s="53">
        <f t="shared" si="20"/>
        <v>47.537877550757166</v>
      </c>
      <c r="J43" s="53">
        <f t="shared" si="21"/>
        <v>69.41129350424954</v>
      </c>
      <c r="K43" s="53">
        <f t="shared" si="22"/>
        <v>83.86614695389362</v>
      </c>
      <c r="L43" s="53">
        <f t="shared" si="23"/>
        <v>99.41293812046722</v>
      </c>
      <c r="M43" s="53">
        <f t="shared" si="24"/>
        <v>57.06739574911695</v>
      </c>
      <c r="N43" s="53">
        <f t="shared" si="25"/>
        <v>5.025023273657288</v>
      </c>
      <c r="O43" s="53">
        <f t="shared" si="26"/>
        <v>4.081188482117153</v>
      </c>
      <c r="P43" s="53">
        <f t="shared" si="27"/>
        <v>12.747023439684517</v>
      </c>
      <c r="Q43" s="53">
        <f t="shared" si="28"/>
        <v>16.5952564730254</v>
      </c>
      <c r="R43" s="53">
        <f t="shared" si="29"/>
        <v>3.9877397162810295</v>
      </c>
      <c r="S43" s="54">
        <f t="shared" si="30"/>
        <v>16.750077578857628</v>
      </c>
      <c r="T43" s="55">
        <f t="shared" si="31"/>
        <v>40.81188482117153</v>
      </c>
      <c r="U43" s="55">
        <f t="shared" si="32"/>
        <v>63.735117198422586</v>
      </c>
      <c r="V43" s="55">
        <f t="shared" si="33"/>
        <v>55.31752157675134</v>
      </c>
      <c r="W43" s="55">
        <f t="shared" si="34"/>
        <v>39.8773971628103</v>
      </c>
      <c r="X43" s="56">
        <v>0.31631</v>
      </c>
      <c r="Y43" s="56">
        <v>0.14515</v>
      </c>
      <c r="Z43" s="56">
        <v>0.03619</v>
      </c>
      <c r="AA43" s="56"/>
      <c r="AB43" s="56">
        <v>0</v>
      </c>
      <c r="AC43" s="56">
        <v>0.08418</v>
      </c>
      <c r="AD43" s="57">
        <v>0</v>
      </c>
      <c r="AE43" s="58">
        <v>0.99236</v>
      </c>
      <c r="AF43" s="59">
        <v>0.96876</v>
      </c>
      <c r="AG43" s="59">
        <v>0.30408</v>
      </c>
      <c r="AH43" s="60">
        <v>0.77</v>
      </c>
      <c r="AI43" s="60">
        <v>0.25025</v>
      </c>
      <c r="AJ43" s="60">
        <v>0.66667</v>
      </c>
      <c r="AK43" s="60">
        <v>0.88889</v>
      </c>
      <c r="AL43" s="61">
        <v>1</v>
      </c>
      <c r="AM43" s="62">
        <v>0.7027</v>
      </c>
      <c r="AN43" s="62">
        <v>0.1601</v>
      </c>
      <c r="AO43" s="62">
        <v>0.92368</v>
      </c>
      <c r="AP43" s="63">
        <v>0.51959</v>
      </c>
      <c r="AQ43" s="63">
        <v>0.89388</v>
      </c>
      <c r="AR43" s="63"/>
      <c r="AS43" s="63">
        <v>0.12024</v>
      </c>
      <c r="AT43" s="63">
        <v>0.21946</v>
      </c>
      <c r="AU43" s="63">
        <v>0.20095</v>
      </c>
      <c r="AV43" s="63">
        <v>0.03024</v>
      </c>
      <c r="AW43" s="63">
        <v>1</v>
      </c>
      <c r="AX43" s="60">
        <v>0.24407</v>
      </c>
      <c r="AY43" s="64">
        <v>0.5</v>
      </c>
      <c r="AZ43" s="64">
        <v>0.77749</v>
      </c>
      <c r="BA43" s="64">
        <v>1</v>
      </c>
      <c r="BB43" s="65">
        <v>1</v>
      </c>
      <c r="BC43" s="64">
        <v>1</v>
      </c>
      <c r="BD43" s="66">
        <v>0.625</v>
      </c>
      <c r="BE43" s="66">
        <v>0</v>
      </c>
      <c r="BF43" s="66">
        <v>0</v>
      </c>
      <c r="BG43" s="67"/>
      <c r="BH43" s="64">
        <v>0.11157</v>
      </c>
      <c r="BI43" s="64">
        <v>0.17026</v>
      </c>
      <c r="BJ43" s="68">
        <v>0.44802</v>
      </c>
      <c r="BK43" s="68">
        <v>0.55171</v>
      </c>
      <c r="BL43" s="68">
        <v>0.75737</v>
      </c>
      <c r="BM43" s="68">
        <v>0.64</v>
      </c>
      <c r="BN43" s="69"/>
      <c r="BO43" s="68">
        <v>0.04876</v>
      </c>
      <c r="BP43" s="68">
        <v>0.04703</v>
      </c>
      <c r="BQ43" s="68">
        <v>0.06432</v>
      </c>
      <c r="BR43" s="68">
        <v>0.03024</v>
      </c>
      <c r="BS43" s="70">
        <v>0.90563</v>
      </c>
      <c r="BT43" s="70">
        <v>1</v>
      </c>
      <c r="BU43" s="70">
        <v>0.03483</v>
      </c>
      <c r="BV43" s="71"/>
      <c r="BW43" s="70">
        <v>0.33677</v>
      </c>
      <c r="BX43" s="70">
        <v>0.18246</v>
      </c>
      <c r="BY43" s="70">
        <v>0.56667</v>
      </c>
    </row>
    <row r="44" spans="1:77" ht="14.25">
      <c r="A44">
        <v>39</v>
      </c>
      <c r="B44" t="s">
        <v>170</v>
      </c>
      <c r="C44" s="51">
        <v>3</v>
      </c>
      <c r="D44" s="51" t="s">
        <v>230</v>
      </c>
      <c r="E44" s="51" t="s">
        <v>124</v>
      </c>
      <c r="G44" s="51" t="s">
        <v>128</v>
      </c>
      <c r="H44" s="52">
        <f t="shared" si="19"/>
        <v>71.32919332849838</v>
      </c>
      <c r="I44" s="53">
        <f t="shared" si="20"/>
        <v>48.389126048339264</v>
      </c>
      <c r="J44" s="53">
        <f t="shared" si="21"/>
        <v>87.7804066066965</v>
      </c>
      <c r="K44" s="53">
        <f t="shared" si="22"/>
        <v>55.9471706785453</v>
      </c>
      <c r="L44" s="53">
        <f t="shared" si="23"/>
        <v>89.26630800349358</v>
      </c>
      <c r="M44" s="53">
        <f t="shared" si="24"/>
        <v>75.26295530541725</v>
      </c>
      <c r="N44" s="53">
        <f t="shared" si="25"/>
        <v>5.261998465473146</v>
      </c>
      <c r="O44" s="53">
        <f t="shared" si="26"/>
        <v>6.137894542848821</v>
      </c>
      <c r="P44" s="53">
        <f t="shared" si="27"/>
        <v>4.551290058141218</v>
      </c>
      <c r="Q44" s="53">
        <f t="shared" si="28"/>
        <v>14.636853767158021</v>
      </c>
      <c r="R44" s="53">
        <f t="shared" si="29"/>
        <v>5.5153615649102345</v>
      </c>
      <c r="S44" s="54">
        <f t="shared" si="30"/>
        <v>17.539994884910488</v>
      </c>
      <c r="T44" s="55">
        <f t="shared" si="31"/>
        <v>61.37894542848821</v>
      </c>
      <c r="U44" s="55">
        <f t="shared" si="32"/>
        <v>22.75645029070609</v>
      </c>
      <c r="V44" s="55">
        <f t="shared" si="33"/>
        <v>48.789512557193405</v>
      </c>
      <c r="W44" s="55">
        <f t="shared" si="34"/>
        <v>55.15361564910234</v>
      </c>
      <c r="X44" s="56">
        <v>0.30086</v>
      </c>
      <c r="Y44" s="56">
        <v>0.17177</v>
      </c>
      <c r="Z44" s="56">
        <v>0.12765</v>
      </c>
      <c r="AA44" s="56"/>
      <c r="AB44" s="56">
        <v>0</v>
      </c>
      <c r="AC44" s="56">
        <v>0.13169</v>
      </c>
      <c r="AD44" s="57">
        <v>0</v>
      </c>
      <c r="AE44" s="58">
        <v>0.97955</v>
      </c>
      <c r="AF44" s="59">
        <v>1</v>
      </c>
      <c r="AG44" s="59">
        <v>0.68025</v>
      </c>
      <c r="AH44" s="60">
        <v>0.42329</v>
      </c>
      <c r="AI44" s="60">
        <v>0.5844</v>
      </c>
      <c r="AJ44" s="60">
        <v>1</v>
      </c>
      <c r="AK44" s="60">
        <v>0.25926</v>
      </c>
      <c r="AL44" s="61">
        <v>1</v>
      </c>
      <c r="AM44" s="62">
        <v>0.72973</v>
      </c>
      <c r="AN44" s="62">
        <v>0.24651</v>
      </c>
      <c r="AO44" s="62">
        <v>0.92368</v>
      </c>
      <c r="AP44" s="63">
        <v>0.6824</v>
      </c>
      <c r="AQ44" s="63">
        <v>0.87406</v>
      </c>
      <c r="AR44" s="63"/>
      <c r="AS44" s="63">
        <v>0.09745</v>
      </c>
      <c r="AT44" s="63">
        <v>0.15283</v>
      </c>
      <c r="AU44" s="63">
        <v>0.04027</v>
      </c>
      <c r="AV44" s="63">
        <v>0.02373</v>
      </c>
      <c r="AW44" s="63">
        <v>0.14602</v>
      </c>
      <c r="AX44" s="60">
        <v>0.17401</v>
      </c>
      <c r="AY44" s="64">
        <v>0.5</v>
      </c>
      <c r="AZ44" s="64">
        <v>0.27322</v>
      </c>
      <c r="BA44" s="64">
        <v>0.8125</v>
      </c>
      <c r="BB44" s="65">
        <v>0</v>
      </c>
      <c r="BC44" s="64">
        <v>0.97917</v>
      </c>
      <c r="BD44" s="66">
        <v>0.375</v>
      </c>
      <c r="BE44" s="66">
        <v>0</v>
      </c>
      <c r="BF44" s="66">
        <v>0.475</v>
      </c>
      <c r="BG44" s="67"/>
      <c r="BH44" s="64">
        <v>0.28329</v>
      </c>
      <c r="BI44" s="64">
        <v>0.22924</v>
      </c>
      <c r="BJ44" s="68">
        <v>0.58846</v>
      </c>
      <c r="BK44" s="68">
        <v>0.50237</v>
      </c>
      <c r="BL44" s="68">
        <v>0.55731</v>
      </c>
      <c r="BM44" s="68">
        <v>0.48</v>
      </c>
      <c r="BN44" s="69"/>
      <c r="BO44" s="68">
        <v>0.01189</v>
      </c>
      <c r="BP44" s="68">
        <v>0.06848</v>
      </c>
      <c r="BQ44" s="68">
        <v>0.04062</v>
      </c>
      <c r="BR44" s="68">
        <v>0.05621</v>
      </c>
      <c r="BS44" s="70">
        <v>0.8067</v>
      </c>
      <c r="BT44" s="70">
        <v>1</v>
      </c>
      <c r="BU44" s="70">
        <v>0.10113</v>
      </c>
      <c r="BV44" s="71"/>
      <c r="BW44" s="70">
        <v>0.08552</v>
      </c>
      <c r="BX44" s="70">
        <v>0.17739</v>
      </c>
      <c r="BY44" s="70">
        <v>0.26667</v>
      </c>
    </row>
    <row r="45" spans="1:77" ht="14.25">
      <c r="A45">
        <v>40</v>
      </c>
      <c r="B45" t="s">
        <v>95</v>
      </c>
      <c r="C45" s="51">
        <v>1</v>
      </c>
      <c r="D45" s="51" t="s">
        <v>83</v>
      </c>
      <c r="E45" s="51" t="s">
        <v>84</v>
      </c>
      <c r="F45" s="51" t="s">
        <v>85</v>
      </c>
      <c r="G45" s="51" t="s">
        <v>86</v>
      </c>
      <c r="H45" s="52">
        <f t="shared" si="19"/>
        <v>71.26774046075624</v>
      </c>
      <c r="I45" s="53">
        <f t="shared" si="20"/>
        <v>58.61295332404908</v>
      </c>
      <c r="J45" s="53">
        <f t="shared" si="21"/>
        <v>91.74084970060582</v>
      </c>
      <c r="K45" s="53">
        <f t="shared" si="22"/>
        <v>87.8768186509065</v>
      </c>
      <c r="L45" s="53">
        <f t="shared" si="23"/>
        <v>82.57289928671831</v>
      </c>
      <c r="M45" s="53">
        <f t="shared" si="24"/>
        <v>35.53518134150148</v>
      </c>
      <c r="N45" s="53">
        <f t="shared" si="25"/>
        <v>8.108163171355496</v>
      </c>
      <c r="O45" s="53">
        <f t="shared" si="26"/>
        <v>6.581327346000384</v>
      </c>
      <c r="P45" s="53">
        <f t="shared" si="27"/>
        <v>13.924373052558504</v>
      </c>
      <c r="Q45" s="53">
        <f t="shared" si="28"/>
        <v>13.344957877459546</v>
      </c>
      <c r="R45" s="53">
        <f t="shared" si="29"/>
        <v>2.179986507226651</v>
      </c>
      <c r="S45" s="54">
        <f t="shared" si="30"/>
        <v>27.02721057118499</v>
      </c>
      <c r="T45" s="55">
        <f t="shared" si="31"/>
        <v>65.81327346000384</v>
      </c>
      <c r="U45" s="55">
        <f t="shared" si="32"/>
        <v>69.62186526279253</v>
      </c>
      <c r="V45" s="55">
        <f t="shared" si="33"/>
        <v>44.48319292486515</v>
      </c>
      <c r="W45" s="55">
        <f t="shared" si="34"/>
        <v>21.79986507226651</v>
      </c>
      <c r="X45" s="56">
        <v>0.7158</v>
      </c>
      <c r="Y45" s="56">
        <v>0.83449</v>
      </c>
      <c r="Z45" s="56">
        <v>0.47857</v>
      </c>
      <c r="AA45" s="56"/>
      <c r="AB45" s="56">
        <v>0.239</v>
      </c>
      <c r="AC45" s="56">
        <v>1</v>
      </c>
      <c r="AD45" s="57">
        <v>0.02545</v>
      </c>
      <c r="AE45" s="58">
        <v>0.90912</v>
      </c>
      <c r="AF45" s="59">
        <v>0.89763</v>
      </c>
      <c r="AG45" s="59">
        <v>0.64263</v>
      </c>
      <c r="AH45" s="60">
        <v>0.914</v>
      </c>
      <c r="AI45" s="60">
        <v>0.6024</v>
      </c>
      <c r="AJ45" s="60">
        <v>0</v>
      </c>
      <c r="AK45" s="60">
        <v>0.37037</v>
      </c>
      <c r="AL45" s="61">
        <v>1</v>
      </c>
      <c r="AM45" s="62">
        <v>0.7027</v>
      </c>
      <c r="AN45" s="62">
        <v>0.1169</v>
      </c>
      <c r="AO45" s="62">
        <v>0.97755</v>
      </c>
      <c r="AP45" s="63">
        <v>0.51165</v>
      </c>
      <c r="AQ45" s="63">
        <v>0.90933</v>
      </c>
      <c r="AR45" s="63"/>
      <c r="AS45" s="63">
        <v>0.10751</v>
      </c>
      <c r="AT45" s="63">
        <v>0.13427</v>
      </c>
      <c r="AU45" s="63">
        <v>0.0617</v>
      </c>
      <c r="AV45" s="63">
        <v>0.07945</v>
      </c>
      <c r="AW45" s="63">
        <v>0.01106</v>
      </c>
      <c r="AX45" s="60">
        <v>0</v>
      </c>
      <c r="AY45" s="64">
        <v>0.5</v>
      </c>
      <c r="AZ45" s="64">
        <v>0.72202</v>
      </c>
      <c r="BA45" s="64">
        <v>0.8125</v>
      </c>
      <c r="BB45" s="65">
        <v>1</v>
      </c>
      <c r="BC45" s="64">
        <v>1</v>
      </c>
      <c r="BD45" s="66">
        <v>1</v>
      </c>
      <c r="BE45" s="66">
        <v>0</v>
      </c>
      <c r="BF45" s="66">
        <v>0.55</v>
      </c>
      <c r="BG45" s="67"/>
      <c r="BH45" s="64">
        <v>0.07817</v>
      </c>
      <c r="BI45" s="64">
        <v>0.12624</v>
      </c>
      <c r="BJ45" s="68">
        <v>0.51011</v>
      </c>
      <c r="BK45" s="68">
        <v>0.64369</v>
      </c>
      <c r="BL45" s="68">
        <v>0.66753</v>
      </c>
      <c r="BM45" s="68">
        <v>0.56001</v>
      </c>
      <c r="BN45" s="69"/>
      <c r="BO45" s="68">
        <v>0.04646</v>
      </c>
      <c r="BP45" s="68">
        <v>0.24505</v>
      </c>
      <c r="BQ45" s="68">
        <v>0.13609</v>
      </c>
      <c r="BR45" s="68">
        <v>0.11737</v>
      </c>
      <c r="BS45" s="70">
        <v>1</v>
      </c>
      <c r="BT45" s="70">
        <v>1</v>
      </c>
      <c r="BU45" s="70">
        <v>0.31885</v>
      </c>
      <c r="BV45" s="71"/>
      <c r="BW45" s="70">
        <v>0.36853</v>
      </c>
      <c r="BX45" s="70">
        <v>0.8553</v>
      </c>
      <c r="BY45" s="70">
        <v>0.66667</v>
      </c>
    </row>
    <row r="46" spans="1:77" ht="14.25">
      <c r="A46">
        <v>41</v>
      </c>
      <c r="B46" t="s">
        <v>152</v>
      </c>
      <c r="C46" s="51">
        <v>4</v>
      </c>
      <c r="D46" s="51" t="s">
        <v>230</v>
      </c>
      <c r="E46" s="51" t="s">
        <v>124</v>
      </c>
      <c r="G46" s="80" t="s">
        <v>102</v>
      </c>
      <c r="H46" s="52">
        <f t="shared" si="19"/>
        <v>70.26587049138311</v>
      </c>
      <c r="I46" s="53">
        <f t="shared" si="20"/>
        <v>57.89772756974085</v>
      </c>
      <c r="J46" s="53">
        <f t="shared" si="21"/>
        <v>82.36288893110117</v>
      </c>
      <c r="K46" s="53">
        <f t="shared" si="22"/>
        <v>71.53934756667915</v>
      </c>
      <c r="L46" s="53">
        <f t="shared" si="23"/>
        <v>88.21153209916251</v>
      </c>
      <c r="M46" s="53">
        <f t="shared" si="24"/>
        <v>51.31785629023189</v>
      </c>
      <c r="N46" s="53">
        <f t="shared" si="25"/>
        <v>7.909054731457799</v>
      </c>
      <c r="O46" s="53">
        <f t="shared" si="26"/>
        <v>5.531319724817264</v>
      </c>
      <c r="P46" s="53">
        <f t="shared" si="27"/>
        <v>9.128439426108589</v>
      </c>
      <c r="Q46" s="53">
        <f t="shared" si="28"/>
        <v>14.433271300732036</v>
      </c>
      <c r="R46" s="53">
        <f t="shared" si="29"/>
        <v>3.5050328190420634</v>
      </c>
      <c r="S46" s="54">
        <f t="shared" si="30"/>
        <v>26.363515771525996</v>
      </c>
      <c r="T46" s="55">
        <f t="shared" si="31"/>
        <v>55.31319724817264</v>
      </c>
      <c r="U46" s="55">
        <f t="shared" si="32"/>
        <v>45.64219713054295</v>
      </c>
      <c r="V46" s="55">
        <f t="shared" si="33"/>
        <v>48.110904335773455</v>
      </c>
      <c r="W46" s="55">
        <f t="shared" si="34"/>
        <v>35.050328190420636</v>
      </c>
      <c r="X46" s="56">
        <v>0.58171</v>
      </c>
      <c r="Y46" s="56">
        <v>0.20746</v>
      </c>
      <c r="Z46" s="56">
        <v>0.30794</v>
      </c>
      <c r="AA46" s="56"/>
      <c r="AB46" s="56">
        <v>0</v>
      </c>
      <c r="AC46" s="56">
        <v>0.41598</v>
      </c>
      <c r="AD46" s="57">
        <v>0</v>
      </c>
      <c r="AE46" s="58">
        <v>0.96423</v>
      </c>
      <c r="AF46" s="59">
        <v>1</v>
      </c>
      <c r="AG46" s="59">
        <v>0.4063</v>
      </c>
      <c r="AH46" s="60">
        <v>0.46126</v>
      </c>
      <c r="AI46" s="60">
        <v>0.54246</v>
      </c>
      <c r="AJ46" s="60">
        <v>1</v>
      </c>
      <c r="AK46" s="60">
        <v>0.2963</v>
      </c>
      <c r="AL46" s="61">
        <v>1</v>
      </c>
      <c r="AM46" s="62">
        <v>0.7027</v>
      </c>
      <c r="AN46" s="62">
        <v>0.12579</v>
      </c>
      <c r="AO46" s="62">
        <v>0.9596</v>
      </c>
      <c r="AP46" s="63">
        <v>0.52495</v>
      </c>
      <c r="AQ46" s="63">
        <v>0.76825</v>
      </c>
      <c r="AR46" s="63"/>
      <c r="AS46" s="63">
        <v>0.09895</v>
      </c>
      <c r="AT46" s="63">
        <v>0.15317</v>
      </c>
      <c r="AU46" s="63">
        <v>0.13764</v>
      </c>
      <c r="AV46" s="63">
        <v>0.01725</v>
      </c>
      <c r="AW46" s="63">
        <v>0.28761</v>
      </c>
      <c r="AX46" s="60">
        <v>0</v>
      </c>
      <c r="AY46" s="64">
        <v>0.5</v>
      </c>
      <c r="AZ46" s="64">
        <v>0.85191</v>
      </c>
      <c r="BA46" s="64">
        <v>1</v>
      </c>
      <c r="BB46" s="65">
        <v>0</v>
      </c>
      <c r="BC46" s="64">
        <v>1</v>
      </c>
      <c r="BD46" s="66">
        <v>0.25</v>
      </c>
      <c r="BE46" s="66">
        <v>0</v>
      </c>
      <c r="BF46" s="66">
        <v>0</v>
      </c>
      <c r="BG46" s="67"/>
      <c r="BH46" s="64">
        <v>0.17428</v>
      </c>
      <c r="BI46" s="64">
        <v>0.12731</v>
      </c>
      <c r="BJ46" s="68">
        <v>0.40983</v>
      </c>
      <c r="BK46" s="68">
        <v>0.605</v>
      </c>
      <c r="BL46" s="68">
        <v>0.75323</v>
      </c>
      <c r="BM46" s="68">
        <v>0.68001</v>
      </c>
      <c r="BN46" s="69"/>
      <c r="BO46" s="68">
        <v>0.0408</v>
      </c>
      <c r="BP46" s="68">
        <v>0.19261</v>
      </c>
      <c r="BQ46" s="68">
        <v>0.09415</v>
      </c>
      <c r="BR46" s="68">
        <v>0.13477</v>
      </c>
      <c r="BS46" s="70">
        <v>0.98326</v>
      </c>
      <c r="BT46" s="70">
        <v>1</v>
      </c>
      <c r="BU46" s="70">
        <v>0.2419</v>
      </c>
      <c r="BV46" s="71"/>
      <c r="BW46" s="70">
        <v>0.04367</v>
      </c>
      <c r="BX46" s="70">
        <v>0.84462</v>
      </c>
      <c r="BY46" s="70">
        <v>0.53333</v>
      </c>
    </row>
    <row r="47" spans="1:77" ht="14.25">
      <c r="A47">
        <v>42</v>
      </c>
      <c r="B47" t="s">
        <v>163</v>
      </c>
      <c r="C47" s="51">
        <v>4</v>
      </c>
      <c r="D47" s="51" t="s">
        <v>230</v>
      </c>
      <c r="E47" s="51" t="s">
        <v>124</v>
      </c>
      <c r="G47" s="80" t="s">
        <v>102</v>
      </c>
      <c r="H47" s="52">
        <f t="shared" si="19"/>
        <v>69.93643307708744</v>
      </c>
      <c r="I47" s="53">
        <f t="shared" si="20"/>
        <v>69.48543689204436</v>
      </c>
      <c r="J47" s="53">
        <f t="shared" si="21"/>
        <v>82.43696663435588</v>
      </c>
      <c r="K47" s="53">
        <f t="shared" si="22"/>
        <v>88.07868057417505</v>
      </c>
      <c r="L47" s="53">
        <f t="shared" si="23"/>
        <v>40.82893972528911</v>
      </c>
      <c r="M47" s="53">
        <f t="shared" si="24"/>
        <v>68.85214155957277</v>
      </c>
      <c r="N47" s="53">
        <f t="shared" si="25"/>
        <v>11.134904347826089</v>
      </c>
      <c r="O47" s="53">
        <f t="shared" si="26"/>
        <v>5.539613868383113</v>
      </c>
      <c r="P47" s="53">
        <f t="shared" si="27"/>
        <v>13.983630472554072</v>
      </c>
      <c r="Q47" s="53">
        <f t="shared" si="28"/>
        <v>5.287949548954027</v>
      </c>
      <c r="R47" s="53">
        <f t="shared" si="29"/>
        <v>4.977136888975305</v>
      </c>
      <c r="S47" s="54">
        <f t="shared" si="30"/>
        <v>37.11634782608696</v>
      </c>
      <c r="T47" s="55">
        <f t="shared" si="31"/>
        <v>55.39613868383113</v>
      </c>
      <c r="U47" s="55">
        <f t="shared" si="32"/>
        <v>69.91815236277036</v>
      </c>
      <c r="V47" s="55">
        <f t="shared" si="33"/>
        <v>17.626498496513424</v>
      </c>
      <c r="W47" s="55">
        <f t="shared" si="34"/>
        <v>49.77136888975305</v>
      </c>
      <c r="X47" s="56">
        <v>0.70424</v>
      </c>
      <c r="Y47" s="56">
        <v>0.18465</v>
      </c>
      <c r="Z47" s="56">
        <v>0.22906</v>
      </c>
      <c r="AA47" s="56"/>
      <c r="AB47" s="56">
        <v>0</v>
      </c>
      <c r="AC47" s="56">
        <v>0.1807</v>
      </c>
      <c r="AD47" s="57">
        <v>0</v>
      </c>
      <c r="AE47" s="58">
        <v>0.97091</v>
      </c>
      <c r="AF47" s="59">
        <v>0.96876</v>
      </c>
      <c r="AG47" s="59">
        <v>0.51097</v>
      </c>
      <c r="AH47" s="60">
        <v>0.296</v>
      </c>
      <c r="AI47" s="60">
        <v>0.23057</v>
      </c>
      <c r="AJ47" s="60">
        <v>0.66667</v>
      </c>
      <c r="AK47" s="60">
        <v>0.88889</v>
      </c>
      <c r="AL47" s="61">
        <v>1</v>
      </c>
      <c r="AM47" s="62">
        <v>0.78378</v>
      </c>
      <c r="AN47" s="62">
        <v>0.1169</v>
      </c>
      <c r="AO47" s="62">
        <v>0.94164</v>
      </c>
      <c r="AP47" s="63">
        <v>0.50406</v>
      </c>
      <c r="AQ47" s="63">
        <v>0.80867</v>
      </c>
      <c r="AR47" s="63"/>
      <c r="AS47" s="63">
        <v>0.12024</v>
      </c>
      <c r="AT47" s="63">
        <v>0.16843</v>
      </c>
      <c r="AU47" s="63">
        <v>0.16866</v>
      </c>
      <c r="AV47" s="63">
        <v>0.00254</v>
      </c>
      <c r="AW47" s="63">
        <v>0.19469</v>
      </c>
      <c r="AX47" s="60">
        <v>0</v>
      </c>
      <c r="AY47" s="64">
        <v>0.5</v>
      </c>
      <c r="AZ47" s="64">
        <v>0.83309</v>
      </c>
      <c r="BA47" s="64">
        <v>1</v>
      </c>
      <c r="BB47" s="65">
        <v>1</v>
      </c>
      <c r="BC47" s="64">
        <v>1</v>
      </c>
      <c r="BD47" s="66">
        <v>0.625</v>
      </c>
      <c r="BE47" s="66">
        <v>0</v>
      </c>
      <c r="BF47" s="66">
        <v>0</v>
      </c>
      <c r="BG47" s="67"/>
      <c r="BH47" s="64">
        <v>0.09757</v>
      </c>
      <c r="BI47" s="64">
        <v>0.08448</v>
      </c>
      <c r="BJ47" s="68">
        <v>0.30827</v>
      </c>
      <c r="BK47" s="68">
        <v>0.48479</v>
      </c>
      <c r="BL47" s="68">
        <v>0.30068</v>
      </c>
      <c r="BM47" s="68">
        <v>0.1</v>
      </c>
      <c r="BN47" s="69"/>
      <c r="BO47" s="68">
        <v>0.01167</v>
      </c>
      <c r="BP47" s="68">
        <v>0.16419</v>
      </c>
      <c r="BQ47" s="68">
        <v>0.10156</v>
      </c>
      <c r="BR47" s="68">
        <v>0.15917</v>
      </c>
      <c r="BS47" s="70">
        <v>0.99239</v>
      </c>
      <c r="BT47" s="70">
        <v>0.99687</v>
      </c>
      <c r="BU47" s="70">
        <v>0.00221</v>
      </c>
      <c r="BV47" s="71"/>
      <c r="BW47" s="70">
        <v>0.0469</v>
      </c>
      <c r="BX47" s="70">
        <v>0.15292</v>
      </c>
      <c r="BY47" s="70">
        <v>0.7</v>
      </c>
    </row>
    <row r="48" spans="1:77" ht="14.25">
      <c r="A48">
        <v>43</v>
      </c>
      <c r="B48" t="s">
        <v>151</v>
      </c>
      <c r="C48" s="51">
        <v>1</v>
      </c>
      <c r="D48" s="51" t="s">
        <v>83</v>
      </c>
      <c r="E48" s="51" t="s">
        <v>84</v>
      </c>
      <c r="G48" s="51" t="s">
        <v>114</v>
      </c>
      <c r="H48" s="52">
        <f t="shared" si="19"/>
        <v>69.92406809013326</v>
      </c>
      <c r="I48" s="53">
        <f t="shared" si="20"/>
        <v>38.87227270651414</v>
      </c>
      <c r="J48" s="53">
        <f t="shared" si="21"/>
        <v>80.64366218706141</v>
      </c>
      <c r="K48" s="53">
        <f t="shared" si="22"/>
        <v>65.46705742303236</v>
      </c>
      <c r="L48" s="53">
        <f t="shared" si="23"/>
        <v>64.6373481340584</v>
      </c>
      <c r="M48" s="53">
        <f t="shared" si="24"/>
        <v>100</v>
      </c>
      <c r="N48" s="53">
        <f t="shared" si="25"/>
        <v>2.612645012787723</v>
      </c>
      <c r="O48" s="53">
        <f t="shared" si="26"/>
        <v>5.338825724452732</v>
      </c>
      <c r="P48" s="53">
        <f t="shared" si="27"/>
        <v>7.345893012447815</v>
      </c>
      <c r="Q48" s="53">
        <f t="shared" si="28"/>
        <v>9.883214273557632</v>
      </c>
      <c r="R48" s="53">
        <f t="shared" si="29"/>
        <v>7.592178704225809</v>
      </c>
      <c r="S48" s="54">
        <f t="shared" si="30"/>
        <v>8.70881670929241</v>
      </c>
      <c r="T48" s="55">
        <f t="shared" si="31"/>
        <v>53.388257244527324</v>
      </c>
      <c r="U48" s="55">
        <f t="shared" si="32"/>
        <v>36.72946506223907</v>
      </c>
      <c r="V48" s="55">
        <f t="shared" si="33"/>
        <v>32.94404757852544</v>
      </c>
      <c r="W48" s="55">
        <f t="shared" si="34"/>
        <v>75.92178704225809</v>
      </c>
      <c r="X48" s="56">
        <v>0.22689</v>
      </c>
      <c r="Y48" s="56">
        <v>0.20755</v>
      </c>
      <c r="Z48" s="56">
        <v>0.28539</v>
      </c>
      <c r="AA48" s="56"/>
      <c r="AB48" s="56">
        <v>0.2919</v>
      </c>
      <c r="AC48" s="56">
        <v>0.06936</v>
      </c>
      <c r="AD48" s="57">
        <v>0.08477</v>
      </c>
      <c r="AE48" s="58">
        <v>0.98885</v>
      </c>
      <c r="AF48" s="59">
        <v>0.96216</v>
      </c>
      <c r="AG48" s="59">
        <v>0.25705</v>
      </c>
      <c r="AH48" s="60">
        <v>0.85018</v>
      </c>
      <c r="AI48" s="60">
        <v>0.42699</v>
      </c>
      <c r="AJ48" s="60">
        <v>0.66667</v>
      </c>
      <c r="AK48" s="60">
        <v>0.16667</v>
      </c>
      <c r="AL48" s="61">
        <v>1</v>
      </c>
      <c r="AM48" s="62">
        <v>0.91892</v>
      </c>
      <c r="AN48" s="62">
        <v>0.42186</v>
      </c>
      <c r="AO48" s="62">
        <v>1</v>
      </c>
      <c r="AP48" s="63">
        <v>0.23808</v>
      </c>
      <c r="AQ48" s="63">
        <v>0.56638</v>
      </c>
      <c r="AR48" s="63"/>
      <c r="AS48" s="63">
        <v>0.05934</v>
      </c>
      <c r="AT48" s="63">
        <v>0.17305</v>
      </c>
      <c r="AU48" s="63">
        <v>0.16473</v>
      </c>
      <c r="AV48" s="63">
        <v>0.08809</v>
      </c>
      <c r="AW48" s="63">
        <v>0.23673</v>
      </c>
      <c r="AX48" s="60">
        <v>0.12542</v>
      </c>
      <c r="AY48" s="64">
        <v>0.5</v>
      </c>
      <c r="AZ48" s="64">
        <v>0.55535</v>
      </c>
      <c r="BA48" s="64">
        <v>0.75</v>
      </c>
      <c r="BB48" s="65">
        <v>1</v>
      </c>
      <c r="BC48" s="64">
        <v>1</v>
      </c>
      <c r="BD48" s="66">
        <v>0.5</v>
      </c>
      <c r="BE48" s="66">
        <v>0</v>
      </c>
      <c r="BF48" s="66">
        <v>0.75</v>
      </c>
      <c r="BG48" s="67"/>
      <c r="BH48" s="64">
        <v>0.22409</v>
      </c>
      <c r="BI48" s="64">
        <v>0.46648</v>
      </c>
      <c r="BJ48" s="68">
        <v>0.66604</v>
      </c>
      <c r="BK48" s="68">
        <v>0.20176</v>
      </c>
      <c r="BL48" s="68">
        <v>0.67937</v>
      </c>
      <c r="BM48" s="68">
        <v>0.68001</v>
      </c>
      <c r="BN48" s="69"/>
      <c r="BO48" s="68">
        <v>0.13362</v>
      </c>
      <c r="BP48" s="68">
        <v>0.2731</v>
      </c>
      <c r="BQ48" s="68">
        <v>0.20176</v>
      </c>
      <c r="BR48" s="68">
        <v>0.3001</v>
      </c>
      <c r="BS48" s="70">
        <v>0.81583</v>
      </c>
      <c r="BT48" s="70">
        <v>0.93014</v>
      </c>
      <c r="BU48" s="70">
        <v>1</v>
      </c>
      <c r="BV48" s="71"/>
      <c r="BW48" s="70">
        <v>0.08256</v>
      </c>
      <c r="BX48" s="70">
        <v>0.12328</v>
      </c>
      <c r="BY48" s="70">
        <v>0.23333</v>
      </c>
    </row>
    <row r="49" spans="1:77" ht="14.25">
      <c r="A49">
        <v>44</v>
      </c>
      <c r="B49" t="s">
        <v>188</v>
      </c>
      <c r="C49" s="51">
        <v>6</v>
      </c>
      <c r="D49" s="51" t="s">
        <v>230</v>
      </c>
      <c r="E49" s="51" t="s">
        <v>124</v>
      </c>
      <c r="G49" s="51" t="s">
        <v>122</v>
      </c>
      <c r="H49" s="52">
        <f t="shared" si="19"/>
        <v>68.78155959752685</v>
      </c>
      <c r="I49" s="53">
        <f t="shared" si="20"/>
        <v>49.85312503798277</v>
      </c>
      <c r="J49" s="53">
        <f t="shared" si="21"/>
        <v>72.23130860825322</v>
      </c>
      <c r="K49" s="53">
        <f t="shared" si="22"/>
        <v>56.017516043237556</v>
      </c>
      <c r="L49" s="53">
        <f t="shared" si="23"/>
        <v>96.99212498617842</v>
      </c>
      <c r="M49" s="53">
        <f t="shared" si="24"/>
        <v>68.81372331198226</v>
      </c>
      <c r="N49" s="53">
        <f t="shared" si="25"/>
        <v>5.669554475703325</v>
      </c>
      <c r="O49" s="53">
        <f t="shared" si="26"/>
        <v>4.396932749323314</v>
      </c>
      <c r="P49" s="53">
        <f t="shared" si="27"/>
        <v>4.571940237000184</v>
      </c>
      <c r="Q49" s="53">
        <f t="shared" si="28"/>
        <v>16.128014941804146</v>
      </c>
      <c r="R49" s="53">
        <f t="shared" si="29"/>
        <v>4.973911456186402</v>
      </c>
      <c r="S49" s="54">
        <f t="shared" si="30"/>
        <v>18.898514919011085</v>
      </c>
      <c r="T49" s="55">
        <f t="shared" si="31"/>
        <v>43.969327493233145</v>
      </c>
      <c r="U49" s="55">
        <f t="shared" si="32"/>
        <v>22.85970118500092</v>
      </c>
      <c r="V49" s="55">
        <f t="shared" si="33"/>
        <v>53.76004980601381</v>
      </c>
      <c r="W49" s="55">
        <f t="shared" si="34"/>
        <v>49.739114561864014</v>
      </c>
      <c r="X49" s="56">
        <v>0.28251</v>
      </c>
      <c r="Y49" s="56">
        <v>0.15574</v>
      </c>
      <c r="Z49" s="56">
        <v>0.20589</v>
      </c>
      <c r="AA49" s="56"/>
      <c r="AB49" s="56">
        <v>0</v>
      </c>
      <c r="AC49" s="56">
        <v>0.11033</v>
      </c>
      <c r="AD49" s="57">
        <v>0</v>
      </c>
      <c r="AE49" s="58">
        <v>0.69321</v>
      </c>
      <c r="AF49" s="59">
        <v>0.95404</v>
      </c>
      <c r="AG49" s="59">
        <v>0.29154</v>
      </c>
      <c r="AH49" s="60">
        <v>0.688</v>
      </c>
      <c r="AI49" s="60">
        <v>0.35453</v>
      </c>
      <c r="AJ49" s="60">
        <v>0.33333</v>
      </c>
      <c r="AK49" s="60">
        <v>0</v>
      </c>
      <c r="AL49" s="61">
        <v>0</v>
      </c>
      <c r="AM49" s="62">
        <v>0.72973</v>
      </c>
      <c r="AN49" s="62">
        <v>0.28335</v>
      </c>
      <c r="AO49" s="62">
        <v>0.90572</v>
      </c>
      <c r="AP49" s="63">
        <v>0.65533</v>
      </c>
      <c r="AQ49" s="63">
        <v>0.70175</v>
      </c>
      <c r="AR49" s="63"/>
      <c r="AS49" s="63">
        <v>0.0049</v>
      </c>
      <c r="AT49" s="63">
        <v>0.21024</v>
      </c>
      <c r="AU49" s="63">
        <v>0.17395</v>
      </c>
      <c r="AV49" s="63">
        <v>0.32482</v>
      </c>
      <c r="AW49" s="63">
        <v>0.17699</v>
      </c>
      <c r="AX49" s="60">
        <v>0</v>
      </c>
      <c r="AY49" s="64">
        <v>0</v>
      </c>
      <c r="AZ49" s="64">
        <v>0.66642</v>
      </c>
      <c r="BA49" s="64">
        <v>0.375</v>
      </c>
      <c r="BB49" s="65">
        <v>0</v>
      </c>
      <c r="BC49" s="64">
        <v>0.66667</v>
      </c>
      <c r="BD49" s="66">
        <v>0.75</v>
      </c>
      <c r="BE49" s="66">
        <v>0</v>
      </c>
      <c r="BF49" s="66">
        <v>0</v>
      </c>
      <c r="BG49" s="67"/>
      <c r="BH49" s="64">
        <v>0.17372</v>
      </c>
      <c r="BI49" s="64">
        <v>0.1465</v>
      </c>
      <c r="BJ49" s="68">
        <v>0.44288</v>
      </c>
      <c r="BK49" s="68">
        <v>0.64667</v>
      </c>
      <c r="BL49" s="68">
        <v>0.67312</v>
      </c>
      <c r="BM49" s="68">
        <v>0.64</v>
      </c>
      <c r="BN49" s="69"/>
      <c r="BO49" s="68">
        <v>0.01431</v>
      </c>
      <c r="BP49" s="68">
        <v>0.07756</v>
      </c>
      <c r="BQ49" s="68">
        <v>0.07989</v>
      </c>
      <c r="BR49" s="68">
        <v>0.04221</v>
      </c>
      <c r="BS49" s="70">
        <v>0.8554</v>
      </c>
      <c r="BT49" s="70">
        <v>0.99479</v>
      </c>
      <c r="BU49" s="70">
        <v>0.27055</v>
      </c>
      <c r="BV49" s="71"/>
      <c r="BW49" s="70">
        <v>0.19654</v>
      </c>
      <c r="BX49" s="70">
        <v>0.03921</v>
      </c>
      <c r="BY49" s="70">
        <v>0.67778</v>
      </c>
    </row>
    <row r="50" spans="1:77" ht="14.25">
      <c r="A50">
        <v>45</v>
      </c>
      <c r="B50" t="s">
        <v>219</v>
      </c>
      <c r="C50" s="51">
        <v>4</v>
      </c>
      <c r="D50" s="51" t="s">
        <v>231</v>
      </c>
      <c r="E50" s="51" t="s">
        <v>135</v>
      </c>
      <c r="G50" s="80" t="s">
        <v>102</v>
      </c>
      <c r="H50" s="52">
        <f t="shared" si="19"/>
        <v>68.72176297396297</v>
      </c>
      <c r="I50" s="53">
        <f t="shared" si="20"/>
        <v>56.87675083036585</v>
      </c>
      <c r="J50" s="53">
        <f t="shared" si="21"/>
        <v>83.7149941319134</v>
      </c>
      <c r="K50" s="53">
        <f t="shared" si="22"/>
        <v>61.75090568660174</v>
      </c>
      <c r="L50" s="53">
        <f t="shared" si="23"/>
        <v>79.9414749105285</v>
      </c>
      <c r="M50" s="53">
        <f t="shared" si="24"/>
        <v>61.324689310405326</v>
      </c>
      <c r="N50" s="53">
        <f t="shared" si="25"/>
        <v>7.624829667519182</v>
      </c>
      <c r="O50" s="53">
        <f t="shared" si="26"/>
        <v>5.682708795467979</v>
      </c>
      <c r="P50" s="53">
        <f t="shared" si="27"/>
        <v>6.255000977698071</v>
      </c>
      <c r="Q50" s="53">
        <f t="shared" si="28"/>
        <v>12.837066236667914</v>
      </c>
      <c r="R50" s="53">
        <f t="shared" si="29"/>
        <v>4.345163990051202</v>
      </c>
      <c r="S50" s="54">
        <f t="shared" si="30"/>
        <v>25.416098891730606</v>
      </c>
      <c r="T50" s="55">
        <f t="shared" si="31"/>
        <v>56.8270879546798</v>
      </c>
      <c r="U50" s="55">
        <f t="shared" si="32"/>
        <v>31.275004888490354</v>
      </c>
      <c r="V50" s="55">
        <f t="shared" si="33"/>
        <v>42.79022078889305</v>
      </c>
      <c r="W50" s="55">
        <f t="shared" si="34"/>
        <v>43.45163990051202</v>
      </c>
      <c r="X50" s="56">
        <v>0.50499</v>
      </c>
      <c r="Y50" s="56">
        <v>0.11936</v>
      </c>
      <c r="Z50" s="56">
        <v>0.11238</v>
      </c>
      <c r="AA50" s="56"/>
      <c r="AB50" s="56">
        <v>0</v>
      </c>
      <c r="AC50" s="56">
        <v>0.11506</v>
      </c>
      <c r="AD50" s="57">
        <v>0</v>
      </c>
      <c r="AE50" s="58">
        <v>0.93565</v>
      </c>
      <c r="AF50" s="59">
        <v>0.85923</v>
      </c>
      <c r="AG50" s="59">
        <v>0.26646</v>
      </c>
      <c r="AH50" s="60">
        <v>1</v>
      </c>
      <c r="AI50" s="60">
        <v>0.64094</v>
      </c>
      <c r="AJ50" s="60">
        <v>0.33333</v>
      </c>
      <c r="AK50" s="60">
        <v>0.25926</v>
      </c>
      <c r="AL50" s="61">
        <v>1</v>
      </c>
      <c r="AM50" s="62">
        <v>0.59459</v>
      </c>
      <c r="AN50" s="62">
        <v>0.32147</v>
      </c>
      <c r="AO50" s="62">
        <v>0.9248</v>
      </c>
      <c r="AP50" s="63">
        <v>0.66628</v>
      </c>
      <c r="AQ50" s="63">
        <v>0.8117</v>
      </c>
      <c r="AR50" s="63"/>
      <c r="AS50" s="63">
        <v>0.01895</v>
      </c>
      <c r="AT50" s="63">
        <v>0.32473</v>
      </c>
      <c r="AU50" s="63">
        <v>0.28762</v>
      </c>
      <c r="AV50" s="63">
        <v>6E-05</v>
      </c>
      <c r="AW50" s="63">
        <v>0.21726</v>
      </c>
      <c r="AX50" s="60">
        <v>0</v>
      </c>
      <c r="AY50" s="64">
        <v>0.5</v>
      </c>
      <c r="AZ50" s="64">
        <v>0.55535</v>
      </c>
      <c r="BA50" s="64">
        <v>0.8125</v>
      </c>
      <c r="BB50" s="65">
        <v>0</v>
      </c>
      <c r="BC50" s="64">
        <v>1</v>
      </c>
      <c r="BD50" s="66">
        <v>0.25</v>
      </c>
      <c r="BE50" s="66">
        <v>0</v>
      </c>
      <c r="BF50" s="66">
        <v>0</v>
      </c>
      <c r="BG50" s="67"/>
      <c r="BH50" s="64">
        <v>0.27946</v>
      </c>
      <c r="BI50" s="64">
        <v>0.11736</v>
      </c>
      <c r="BJ50" s="68">
        <v>0.40983</v>
      </c>
      <c r="BK50" s="68">
        <v>0.605</v>
      </c>
      <c r="BL50" s="68">
        <v>0.75323</v>
      </c>
      <c r="BM50" s="68">
        <v>0</v>
      </c>
      <c r="BN50" s="69"/>
      <c r="BO50" s="68">
        <v>0.01371</v>
      </c>
      <c r="BP50" s="68">
        <v>0.04373</v>
      </c>
      <c r="BQ50" s="68">
        <v>0.02573</v>
      </c>
      <c r="BR50" s="68">
        <v>0.03536</v>
      </c>
      <c r="BS50" s="70">
        <v>0.73059</v>
      </c>
      <c r="BT50" s="70">
        <v>1</v>
      </c>
      <c r="BU50" s="70">
        <v>0.03564</v>
      </c>
      <c r="BV50" s="71"/>
      <c r="BW50" s="70">
        <v>0.18353</v>
      </c>
      <c r="BX50" s="70">
        <v>0.04269</v>
      </c>
      <c r="BY50" s="70">
        <v>0.56222</v>
      </c>
    </row>
    <row r="51" spans="1:77" ht="14.25">
      <c r="A51">
        <v>46</v>
      </c>
      <c r="B51" t="s">
        <v>204</v>
      </c>
      <c r="C51" s="51">
        <v>1</v>
      </c>
      <c r="D51" s="51" t="s">
        <v>83</v>
      </c>
      <c r="E51" s="51" t="s">
        <v>84</v>
      </c>
      <c r="G51" s="51" t="s">
        <v>128</v>
      </c>
      <c r="H51" s="52">
        <f t="shared" si="19"/>
        <v>68.47914452863138</v>
      </c>
      <c r="I51" s="53">
        <f t="shared" si="20"/>
        <v>33.59080905589794</v>
      </c>
      <c r="J51" s="53">
        <f t="shared" si="21"/>
        <v>81.87589010965574</v>
      </c>
      <c r="K51" s="53">
        <f t="shared" si="22"/>
        <v>84.83113676879732</v>
      </c>
      <c r="L51" s="53">
        <f t="shared" si="23"/>
        <v>76.86954224559524</v>
      </c>
      <c r="M51" s="53">
        <f t="shared" si="24"/>
        <v>65.22834446321065</v>
      </c>
      <c r="N51" s="53">
        <f t="shared" si="25"/>
        <v>1.1423624040920708</v>
      </c>
      <c r="O51" s="53">
        <f t="shared" si="26"/>
        <v>5.476792681402056</v>
      </c>
      <c r="P51" s="53">
        <f t="shared" si="27"/>
        <v>13.0303002747968</v>
      </c>
      <c r="Q51" s="53">
        <f t="shared" si="28"/>
        <v>12.244152020431354</v>
      </c>
      <c r="R51" s="53">
        <f t="shared" si="29"/>
        <v>4.672898286019834</v>
      </c>
      <c r="S51" s="54">
        <f t="shared" si="30"/>
        <v>3.8078746803069023</v>
      </c>
      <c r="T51" s="55">
        <f t="shared" si="31"/>
        <v>54.76792681402056</v>
      </c>
      <c r="U51" s="55">
        <f t="shared" si="32"/>
        <v>65.151501373984</v>
      </c>
      <c r="V51" s="55">
        <f t="shared" si="33"/>
        <v>40.81384006810451</v>
      </c>
      <c r="W51" s="55">
        <f t="shared" si="34"/>
        <v>46.728982860198336</v>
      </c>
      <c r="X51" s="56">
        <v>0.25136</v>
      </c>
      <c r="Y51" s="56">
        <v>0.14673</v>
      </c>
      <c r="Z51" s="56">
        <v>0.05255</v>
      </c>
      <c r="AA51" s="56"/>
      <c r="AB51" s="56">
        <v>0.2147</v>
      </c>
      <c r="AC51" s="56">
        <v>0.06936</v>
      </c>
      <c r="AD51" s="57">
        <v>0.11368</v>
      </c>
      <c r="AE51" s="58">
        <v>0.99799</v>
      </c>
      <c r="AF51" s="59">
        <v>1</v>
      </c>
      <c r="AG51" s="59">
        <v>0.28527</v>
      </c>
      <c r="AH51" s="60">
        <v>0.74491</v>
      </c>
      <c r="AI51" s="60">
        <v>0.42576</v>
      </c>
      <c r="AJ51" s="60">
        <v>1</v>
      </c>
      <c r="AK51" s="60">
        <v>0.25926</v>
      </c>
      <c r="AL51" s="61">
        <v>1</v>
      </c>
      <c r="AM51" s="62">
        <v>0.83784</v>
      </c>
      <c r="AN51" s="62">
        <v>0.11944</v>
      </c>
      <c r="AO51" s="62">
        <v>0.9899</v>
      </c>
      <c r="AP51" s="63">
        <v>0.421</v>
      </c>
      <c r="AQ51" s="63">
        <v>0.70711</v>
      </c>
      <c r="AR51" s="63"/>
      <c r="AS51" s="63">
        <v>0.21678</v>
      </c>
      <c r="AT51" s="63">
        <v>0.11429</v>
      </c>
      <c r="AU51" s="63">
        <v>0.20742</v>
      </c>
      <c r="AV51" s="63">
        <v>0.19034</v>
      </c>
      <c r="AW51" s="63">
        <v>0.04867</v>
      </c>
      <c r="AX51" s="60">
        <v>0</v>
      </c>
      <c r="AY51" s="64">
        <v>0.5</v>
      </c>
      <c r="AZ51" s="64">
        <v>0.88856</v>
      </c>
      <c r="BA51" s="64">
        <v>1</v>
      </c>
      <c r="BB51" s="65">
        <v>1</v>
      </c>
      <c r="BC51" s="64">
        <v>1</v>
      </c>
      <c r="BD51" s="66">
        <v>0.625</v>
      </c>
      <c r="BE51" s="66">
        <v>0.5</v>
      </c>
      <c r="BF51" s="66">
        <v>0.525</v>
      </c>
      <c r="BG51" s="67"/>
      <c r="BH51" s="64">
        <v>0.16891</v>
      </c>
      <c r="BI51" s="64">
        <v>0.20644</v>
      </c>
      <c r="BJ51" s="68">
        <v>0.55934</v>
      </c>
      <c r="BK51" s="68">
        <v>0.59632</v>
      </c>
      <c r="BL51" s="68">
        <v>0.64305</v>
      </c>
      <c r="BM51" s="68">
        <v>0.58</v>
      </c>
      <c r="BN51" s="69"/>
      <c r="BO51" s="68">
        <v>0.20242</v>
      </c>
      <c r="BP51" s="68">
        <v>0.33663</v>
      </c>
      <c r="BQ51" s="68">
        <v>0.09276</v>
      </c>
      <c r="BR51" s="68">
        <v>0.1041</v>
      </c>
      <c r="BS51" s="70">
        <v>0.86758</v>
      </c>
      <c r="BT51" s="70">
        <v>0.99572</v>
      </c>
      <c r="BU51" s="70">
        <v>0.10044</v>
      </c>
      <c r="BV51" s="71"/>
      <c r="BW51" s="70">
        <v>0.06906</v>
      </c>
      <c r="BX51" s="70">
        <v>0.138</v>
      </c>
      <c r="BY51" s="70">
        <v>0.7</v>
      </c>
    </row>
    <row r="52" spans="1:77" ht="14.25">
      <c r="A52">
        <v>47</v>
      </c>
      <c r="B52" s="78" t="s">
        <v>112</v>
      </c>
      <c r="C52" s="51">
        <v>1</v>
      </c>
      <c r="D52" s="51" t="s">
        <v>83</v>
      </c>
      <c r="E52" s="51" t="s">
        <v>84</v>
      </c>
      <c r="F52" s="51" t="s">
        <v>85</v>
      </c>
      <c r="G52" s="51" t="s">
        <v>86</v>
      </c>
      <c r="H52" s="52">
        <f t="shared" si="19"/>
        <v>68.4167298189495</v>
      </c>
      <c r="I52" s="53">
        <f t="shared" si="20"/>
        <v>85.3495010216428</v>
      </c>
      <c r="J52" s="53">
        <f t="shared" si="21"/>
        <v>95.89795478805542</v>
      </c>
      <c r="K52" s="53">
        <f t="shared" si="22"/>
        <v>71.9227387842653</v>
      </c>
      <c r="L52" s="53">
        <f t="shared" si="23"/>
        <v>79.17007819654418</v>
      </c>
      <c r="M52" s="53">
        <f t="shared" si="24"/>
        <v>9.743376304239888</v>
      </c>
      <c r="N52" s="53">
        <f t="shared" si="25"/>
        <v>15.551228900255747</v>
      </c>
      <c r="O52" s="53">
        <f t="shared" si="26"/>
        <v>7.0467794982503</v>
      </c>
      <c r="P52" s="53">
        <f t="shared" si="27"/>
        <v>9.240985537010792</v>
      </c>
      <c r="Q52" s="53">
        <f t="shared" si="28"/>
        <v>12.68817883321</v>
      </c>
      <c r="R52" s="53">
        <f t="shared" si="29"/>
        <v>0.014616172305398356</v>
      </c>
      <c r="S52" s="54">
        <f t="shared" si="30"/>
        <v>51.83742966751916</v>
      </c>
      <c r="T52" s="55">
        <f t="shared" si="31"/>
        <v>70.467794982503</v>
      </c>
      <c r="U52" s="55">
        <f t="shared" si="32"/>
        <v>46.20492768505396</v>
      </c>
      <c r="V52" s="55">
        <f t="shared" si="33"/>
        <v>42.29392944403333</v>
      </c>
      <c r="W52" s="55">
        <f t="shared" si="34"/>
        <v>0.14616172305398356</v>
      </c>
      <c r="X52" s="56">
        <v>0.55122</v>
      </c>
      <c r="Y52" s="56">
        <v>0.69601</v>
      </c>
      <c r="Z52" s="56">
        <v>0.58471</v>
      </c>
      <c r="AA52" s="56"/>
      <c r="AB52" s="56">
        <v>0.2164</v>
      </c>
      <c r="AC52" s="56">
        <v>0</v>
      </c>
      <c r="AD52" s="57">
        <v>0.0361</v>
      </c>
      <c r="AE52" s="58">
        <v>0.9958</v>
      </c>
      <c r="AF52" s="59">
        <v>0.98443</v>
      </c>
      <c r="AG52" s="59">
        <v>0.52038</v>
      </c>
      <c r="AH52" s="60">
        <v>0.98</v>
      </c>
      <c r="AI52" s="60">
        <v>0.31981</v>
      </c>
      <c r="AJ52" s="60">
        <v>0.66667</v>
      </c>
      <c r="AK52" s="60">
        <v>0.2963</v>
      </c>
      <c r="AL52" s="61">
        <v>1</v>
      </c>
      <c r="AM52" s="62">
        <v>0.75676</v>
      </c>
      <c r="AN52" s="62">
        <v>0.2338</v>
      </c>
      <c r="AO52" s="62">
        <v>0.96857</v>
      </c>
      <c r="AP52" s="63">
        <v>0.6245</v>
      </c>
      <c r="AQ52" s="63">
        <v>0.99918</v>
      </c>
      <c r="AR52" s="63"/>
      <c r="AS52" s="63">
        <v>0.07976</v>
      </c>
      <c r="AT52" s="63">
        <v>0.08223</v>
      </c>
      <c r="AU52" s="63">
        <v>0.07922</v>
      </c>
      <c r="AV52" s="63">
        <v>0.02242</v>
      </c>
      <c r="AW52" s="63">
        <v>0.00664</v>
      </c>
      <c r="AX52" s="60">
        <v>0</v>
      </c>
      <c r="AY52" s="64">
        <v>0</v>
      </c>
      <c r="AZ52" s="64">
        <v>0.49988</v>
      </c>
      <c r="BA52" s="64">
        <v>0.8125</v>
      </c>
      <c r="BB52" s="65">
        <v>1</v>
      </c>
      <c r="BC52" s="64">
        <v>1</v>
      </c>
      <c r="BD52" s="66">
        <v>0.3125</v>
      </c>
      <c r="BE52" s="66">
        <v>0</v>
      </c>
      <c r="BF52" s="66">
        <v>0.525</v>
      </c>
      <c r="BG52" s="67"/>
      <c r="BH52" s="64">
        <v>0.16592</v>
      </c>
      <c r="BI52" s="64">
        <v>0.14328</v>
      </c>
      <c r="BJ52" s="68">
        <v>0.56037</v>
      </c>
      <c r="BK52" s="68">
        <v>0.64414</v>
      </c>
      <c r="BL52" s="68">
        <v>0.97648</v>
      </c>
      <c r="BM52" s="68">
        <v>0.80001</v>
      </c>
      <c r="BN52" s="69"/>
      <c r="BO52" s="68">
        <v>0.03468</v>
      </c>
      <c r="BP52" s="68">
        <v>0.69142</v>
      </c>
      <c r="BQ52" s="68">
        <v>0.32363</v>
      </c>
      <c r="BR52" s="68">
        <v>0.09675</v>
      </c>
      <c r="BS52" s="70">
        <v>0.96347</v>
      </c>
      <c r="BT52" s="70">
        <v>1</v>
      </c>
      <c r="BU52" s="70">
        <v>0.53872</v>
      </c>
      <c r="BV52" s="71"/>
      <c r="BW52" s="70">
        <v>0.74357</v>
      </c>
      <c r="BX52" s="70">
        <v>1</v>
      </c>
      <c r="BY52" s="70">
        <v>0.9</v>
      </c>
    </row>
    <row r="53" spans="1:77" ht="14.25">
      <c r="A53">
        <v>48</v>
      </c>
      <c r="B53" t="s">
        <v>154</v>
      </c>
      <c r="C53" s="51">
        <v>4</v>
      </c>
      <c r="D53" s="51" t="s">
        <v>230</v>
      </c>
      <c r="E53" s="51" t="s">
        <v>124</v>
      </c>
      <c r="G53" s="80" t="s">
        <v>102</v>
      </c>
      <c r="H53" s="52">
        <f t="shared" si="19"/>
        <v>68.23690227221581</v>
      </c>
      <c r="I53" s="53">
        <f t="shared" si="20"/>
        <v>51.0687389043815</v>
      </c>
      <c r="J53" s="53">
        <f t="shared" si="21"/>
        <v>83.9369602086822</v>
      </c>
      <c r="K53" s="53">
        <f t="shared" si="22"/>
        <v>82.33610919892335</v>
      </c>
      <c r="L53" s="53">
        <f t="shared" si="23"/>
        <v>64.29032584443848</v>
      </c>
      <c r="M53" s="53">
        <f t="shared" si="24"/>
        <v>59.55237720465352</v>
      </c>
      <c r="N53" s="53">
        <f t="shared" si="25"/>
        <v>6.007963682864448</v>
      </c>
      <c r="O53" s="53">
        <f t="shared" si="26"/>
        <v>5.707561327695374</v>
      </c>
      <c r="P53" s="53">
        <f t="shared" si="27"/>
        <v>12.297874395688101</v>
      </c>
      <c r="Q53" s="53">
        <f t="shared" si="28"/>
        <v>9.816235445793813</v>
      </c>
      <c r="R53" s="53">
        <f t="shared" si="29"/>
        <v>4.196368198036165</v>
      </c>
      <c r="S53" s="54">
        <f t="shared" si="30"/>
        <v>20.02654560954816</v>
      </c>
      <c r="T53" s="55">
        <f t="shared" si="31"/>
        <v>57.07561327695374</v>
      </c>
      <c r="U53" s="55">
        <f t="shared" si="32"/>
        <v>61.48937197844051</v>
      </c>
      <c r="V53" s="55">
        <f t="shared" si="33"/>
        <v>32.72078481931271</v>
      </c>
      <c r="W53" s="55">
        <f t="shared" si="34"/>
        <v>41.96368198036165</v>
      </c>
      <c r="X53" s="56">
        <v>0.34322</v>
      </c>
      <c r="Y53" s="56">
        <v>0.20543</v>
      </c>
      <c r="Z53" s="56">
        <v>0.22906</v>
      </c>
      <c r="AA53" s="56"/>
      <c r="AB53" s="56">
        <v>0</v>
      </c>
      <c r="AC53" s="56">
        <v>0.18007</v>
      </c>
      <c r="AD53" s="57">
        <v>0.04061</v>
      </c>
      <c r="AE53" s="58">
        <v>0.9431</v>
      </c>
      <c r="AF53" s="59">
        <v>0.99748</v>
      </c>
      <c r="AG53" s="59">
        <v>0.51724</v>
      </c>
      <c r="AH53" s="60">
        <v>0.522</v>
      </c>
      <c r="AI53" s="60">
        <v>0.44689</v>
      </c>
      <c r="AJ53" s="60">
        <v>0.66667</v>
      </c>
      <c r="AK53" s="60">
        <v>0.64815</v>
      </c>
      <c r="AL53" s="61">
        <v>1</v>
      </c>
      <c r="AM53" s="62">
        <v>0.72973</v>
      </c>
      <c r="AN53" s="62">
        <v>0.50572</v>
      </c>
      <c r="AO53" s="62">
        <v>0.89787</v>
      </c>
      <c r="AP53" s="63">
        <v>0.46069</v>
      </c>
      <c r="AQ53" s="63">
        <v>0.69125</v>
      </c>
      <c r="AR53" s="63"/>
      <c r="AS53" s="63">
        <v>0.22092</v>
      </c>
      <c r="AT53" s="63">
        <v>0.09639</v>
      </c>
      <c r="AU53" s="63">
        <v>0.13753</v>
      </c>
      <c r="AV53" s="63">
        <v>0.00546</v>
      </c>
      <c r="AW53" s="63">
        <v>0.31858</v>
      </c>
      <c r="AX53" s="60">
        <v>0</v>
      </c>
      <c r="AY53" s="64">
        <v>0.5</v>
      </c>
      <c r="AZ53" s="64">
        <v>0.66642</v>
      </c>
      <c r="BA53" s="64">
        <v>1</v>
      </c>
      <c r="BB53" s="65">
        <v>1</v>
      </c>
      <c r="BC53" s="64">
        <v>1</v>
      </c>
      <c r="BD53" s="66">
        <v>0.375</v>
      </c>
      <c r="BE53" s="66">
        <v>0</v>
      </c>
      <c r="BF53" s="66">
        <v>0</v>
      </c>
      <c r="BG53" s="67"/>
      <c r="BH53" s="64">
        <v>0.10684</v>
      </c>
      <c r="BI53" s="64">
        <v>0.12326</v>
      </c>
      <c r="BJ53" s="68">
        <v>0.40983</v>
      </c>
      <c r="BK53" s="68">
        <v>0.605</v>
      </c>
      <c r="BL53" s="68">
        <v>0.75323</v>
      </c>
      <c r="BM53" s="68">
        <v>0.06</v>
      </c>
      <c r="BN53" s="69"/>
      <c r="BO53" s="68">
        <v>0.03472</v>
      </c>
      <c r="BP53" s="68">
        <v>0.13531</v>
      </c>
      <c r="BQ53" s="68">
        <v>0.28707</v>
      </c>
      <c r="BR53" s="68">
        <v>0.09377</v>
      </c>
      <c r="BS53" s="70">
        <v>0.98174</v>
      </c>
      <c r="BT53" s="70">
        <v>0.98957</v>
      </c>
      <c r="BU53" s="70">
        <v>0.05094</v>
      </c>
      <c r="BV53" s="71"/>
      <c r="BW53" s="70">
        <v>0.06457</v>
      </c>
      <c r="BX53" s="70">
        <v>0.68986</v>
      </c>
      <c r="BY53" s="70">
        <v>0.3</v>
      </c>
    </row>
    <row r="54" spans="1:77" ht="14.25">
      <c r="A54">
        <v>49</v>
      </c>
      <c r="B54" t="s">
        <v>180</v>
      </c>
      <c r="C54" s="51">
        <v>4</v>
      </c>
      <c r="D54" s="51" t="s">
        <v>231</v>
      </c>
      <c r="E54" s="51" t="s">
        <v>124</v>
      </c>
      <c r="G54" s="80" t="s">
        <v>102</v>
      </c>
      <c r="H54" s="52">
        <f t="shared" si="19"/>
        <v>67.51736582400721</v>
      </c>
      <c r="I54" s="53">
        <f t="shared" si="20"/>
        <v>54.767989944648775</v>
      </c>
      <c r="J54" s="53">
        <f t="shared" si="21"/>
        <v>89.65832729709986</v>
      </c>
      <c r="K54" s="53">
        <f t="shared" si="22"/>
        <v>68.50223446978323</v>
      </c>
      <c r="L54" s="53">
        <f t="shared" si="23"/>
        <v>77.65696589465372</v>
      </c>
      <c r="M54" s="53">
        <f t="shared" si="24"/>
        <v>47.0013115138505</v>
      </c>
      <c r="N54" s="53">
        <f t="shared" si="25"/>
        <v>7.037781329923274</v>
      </c>
      <c r="O54" s="53">
        <f t="shared" si="26"/>
        <v>6.348156782728625</v>
      </c>
      <c r="P54" s="53">
        <f t="shared" si="27"/>
        <v>8.236882051430394</v>
      </c>
      <c r="Q54" s="53">
        <f t="shared" si="28"/>
        <v>12.396132785197821</v>
      </c>
      <c r="R54" s="53">
        <f t="shared" si="29"/>
        <v>3.142634065072266</v>
      </c>
      <c r="S54" s="54">
        <f t="shared" si="30"/>
        <v>23.459271099744246</v>
      </c>
      <c r="T54" s="55">
        <f t="shared" si="31"/>
        <v>63.481567827286256</v>
      </c>
      <c r="U54" s="55">
        <f t="shared" si="32"/>
        <v>41.18441025715197</v>
      </c>
      <c r="V54" s="55">
        <f t="shared" si="33"/>
        <v>41.32044261732607</v>
      </c>
      <c r="W54" s="55">
        <f t="shared" si="34"/>
        <v>31.42634065072266</v>
      </c>
      <c r="X54" s="56">
        <v>0.59747</v>
      </c>
      <c r="Y54" s="56">
        <v>0.16328</v>
      </c>
      <c r="Z54" s="56">
        <v>0.25208</v>
      </c>
      <c r="AA54" s="56"/>
      <c r="AB54" s="56">
        <v>0</v>
      </c>
      <c r="AC54" s="56">
        <v>0.44337</v>
      </c>
      <c r="AD54" s="57">
        <v>0</v>
      </c>
      <c r="AE54" s="58">
        <v>0.99097</v>
      </c>
      <c r="AF54" s="59">
        <v>1</v>
      </c>
      <c r="AG54" s="59">
        <v>0.51097</v>
      </c>
      <c r="AH54" s="60">
        <v>0.95</v>
      </c>
      <c r="AI54" s="60">
        <v>0.41126</v>
      </c>
      <c r="AJ54" s="60">
        <v>0.66667</v>
      </c>
      <c r="AK54" s="60">
        <v>0.25926</v>
      </c>
      <c r="AL54" s="61">
        <v>1</v>
      </c>
      <c r="AM54" s="62">
        <v>0.64865</v>
      </c>
      <c r="AN54" s="62">
        <v>0.40181</v>
      </c>
      <c r="AO54" s="62">
        <v>0.95398</v>
      </c>
      <c r="AP54" s="63">
        <v>0.45688</v>
      </c>
      <c r="AQ54" s="63">
        <v>0.67979</v>
      </c>
      <c r="AR54" s="63"/>
      <c r="AS54" s="63">
        <v>0.05976</v>
      </c>
      <c r="AT54" s="63">
        <v>0.11269</v>
      </c>
      <c r="AU54" s="63">
        <v>0.1589</v>
      </c>
      <c r="AV54" s="63">
        <v>0.00081</v>
      </c>
      <c r="AW54" s="63">
        <v>0.00664</v>
      </c>
      <c r="AX54" s="60">
        <v>0.05763</v>
      </c>
      <c r="AY54" s="64">
        <v>0.5</v>
      </c>
      <c r="AZ54" s="64">
        <v>0.72202</v>
      </c>
      <c r="BA54" s="64">
        <v>1</v>
      </c>
      <c r="BB54" s="65">
        <v>0</v>
      </c>
      <c r="BC54" s="64">
        <v>1</v>
      </c>
      <c r="BD54" s="66">
        <v>0.625</v>
      </c>
      <c r="BE54" s="66">
        <v>0</v>
      </c>
      <c r="BF54" s="66">
        <v>0</v>
      </c>
      <c r="BG54" s="67"/>
      <c r="BH54" s="64">
        <v>0.2526</v>
      </c>
      <c r="BI54" s="64">
        <v>0.15663</v>
      </c>
      <c r="BJ54" s="68">
        <v>0.31735</v>
      </c>
      <c r="BK54" s="68">
        <v>0.62251</v>
      </c>
      <c r="BL54" s="68">
        <v>0.71956</v>
      </c>
      <c r="BM54" s="68">
        <v>0.52</v>
      </c>
      <c r="BN54" s="69"/>
      <c r="BO54" s="68">
        <v>0.01845</v>
      </c>
      <c r="BP54" s="68">
        <v>0.2335</v>
      </c>
      <c r="BQ54" s="68">
        <v>0.04875</v>
      </c>
      <c r="BR54" s="68">
        <v>0.14837</v>
      </c>
      <c r="BS54" s="70">
        <v>0.96499</v>
      </c>
      <c r="BT54" s="70">
        <v>0.99791</v>
      </c>
      <c r="BU54" s="70">
        <v>0.17976</v>
      </c>
      <c r="BV54" s="71"/>
      <c r="BW54" s="70">
        <v>0.18508</v>
      </c>
      <c r="BX54" s="70">
        <v>0.72324</v>
      </c>
      <c r="BY54" s="70">
        <v>0.56222</v>
      </c>
    </row>
    <row r="55" spans="1:77" ht="14.25">
      <c r="A55">
        <v>50</v>
      </c>
      <c r="B55" t="s">
        <v>160</v>
      </c>
      <c r="C55" s="51">
        <v>1</v>
      </c>
      <c r="D55" s="51" t="s">
        <v>230</v>
      </c>
      <c r="E55" s="51" t="s">
        <v>124</v>
      </c>
      <c r="G55" s="80" t="s">
        <v>102</v>
      </c>
      <c r="H55" s="52">
        <f t="shared" si="19"/>
        <v>67.37540726589711</v>
      </c>
      <c r="I55" s="53">
        <f t="shared" si="20"/>
        <v>49.62296612998875</v>
      </c>
      <c r="J55" s="53">
        <f t="shared" si="21"/>
        <v>63.5238484641914</v>
      </c>
      <c r="K55" s="53">
        <f t="shared" si="22"/>
        <v>62.74881998134849</v>
      </c>
      <c r="L55" s="53">
        <f t="shared" si="23"/>
        <v>84.56212149917964</v>
      </c>
      <c r="M55" s="53">
        <f t="shared" si="24"/>
        <v>76.41928025477736</v>
      </c>
      <c r="N55" s="53">
        <f t="shared" si="25"/>
        <v>5.605481585677751</v>
      </c>
      <c r="O55" s="53">
        <f t="shared" si="26"/>
        <v>3.4219980340764606</v>
      </c>
      <c r="P55" s="53">
        <f t="shared" si="27"/>
        <v>6.547942932901373</v>
      </c>
      <c r="Q55" s="53">
        <f t="shared" si="28"/>
        <v>13.728897975654206</v>
      </c>
      <c r="R55" s="53">
        <f t="shared" si="29"/>
        <v>5.612441693240003</v>
      </c>
      <c r="S55" s="54">
        <f t="shared" si="30"/>
        <v>18.684938618925838</v>
      </c>
      <c r="T55" s="55">
        <f t="shared" si="31"/>
        <v>34.21998034076461</v>
      </c>
      <c r="U55" s="55">
        <f t="shared" si="32"/>
        <v>32.73971466450686</v>
      </c>
      <c r="V55" s="55">
        <f t="shared" si="33"/>
        <v>45.762993252180685</v>
      </c>
      <c r="W55" s="55">
        <f t="shared" si="34"/>
        <v>56.124416932400024</v>
      </c>
      <c r="X55" s="56">
        <v>0.50538</v>
      </c>
      <c r="Y55" s="56">
        <v>0.19142</v>
      </c>
      <c r="Z55" s="56">
        <v>0.25422</v>
      </c>
      <c r="AA55" s="56"/>
      <c r="AB55" s="56">
        <v>0</v>
      </c>
      <c r="AC55" s="56">
        <v>0.26907</v>
      </c>
      <c r="AD55" s="57">
        <v>0.21888</v>
      </c>
      <c r="AE55" s="58">
        <v>0.94202</v>
      </c>
      <c r="AF55" s="59">
        <v>0.91916</v>
      </c>
      <c r="AG55" s="59">
        <v>0.37618</v>
      </c>
      <c r="AH55" s="60">
        <v>0.881</v>
      </c>
      <c r="AI55" s="60">
        <v>0.67995</v>
      </c>
      <c r="AJ55" s="60">
        <v>1</v>
      </c>
      <c r="AK55" s="60">
        <v>0.22222</v>
      </c>
      <c r="AL55" s="61">
        <v>1</v>
      </c>
      <c r="AM55" s="62">
        <v>0.7027</v>
      </c>
      <c r="AN55" s="62">
        <v>0.18424</v>
      </c>
      <c r="AO55" s="62">
        <v>0.94276</v>
      </c>
      <c r="AP55" s="63">
        <v>0.28888</v>
      </c>
      <c r="AQ55" s="63">
        <v>0.47951</v>
      </c>
      <c r="AR55" s="63"/>
      <c r="AS55" s="63">
        <v>0.13109</v>
      </c>
      <c r="AT55" s="63">
        <v>0.20653</v>
      </c>
      <c r="AU55" s="63">
        <v>0.21234</v>
      </c>
      <c r="AV55" s="63">
        <v>0.09682</v>
      </c>
      <c r="AW55" s="63">
        <v>0.69469</v>
      </c>
      <c r="AX55" s="60">
        <v>0.52881</v>
      </c>
      <c r="AY55" s="64">
        <v>0.5</v>
      </c>
      <c r="AZ55" s="64">
        <v>0.66642</v>
      </c>
      <c r="BA55" s="64">
        <v>0.6875</v>
      </c>
      <c r="BB55" s="65">
        <v>0</v>
      </c>
      <c r="BC55" s="64">
        <v>1</v>
      </c>
      <c r="BD55" s="66">
        <v>0.625</v>
      </c>
      <c r="BE55" s="66">
        <v>1</v>
      </c>
      <c r="BF55" s="66">
        <v>0</v>
      </c>
      <c r="BG55" s="67"/>
      <c r="BH55" s="64">
        <v>0.19997</v>
      </c>
      <c r="BI55" s="64">
        <v>0.28709</v>
      </c>
      <c r="BJ55" s="68">
        <v>0.48142</v>
      </c>
      <c r="BK55" s="68">
        <v>0.44153</v>
      </c>
      <c r="BL55" s="68">
        <v>0.6618</v>
      </c>
      <c r="BM55" s="68">
        <v>0.6</v>
      </c>
      <c r="BN55" s="69"/>
      <c r="BO55" s="68">
        <v>0.04957</v>
      </c>
      <c r="BP55" s="68">
        <v>0.13614</v>
      </c>
      <c r="BQ55" s="68">
        <v>0.07312</v>
      </c>
      <c r="BR55" s="68">
        <v>0.08389</v>
      </c>
      <c r="BS55" s="70">
        <v>0.98174</v>
      </c>
      <c r="BT55" s="70">
        <v>1</v>
      </c>
      <c r="BU55" s="70">
        <v>0.21029</v>
      </c>
      <c r="BV55" s="71"/>
      <c r="BW55" s="70">
        <v>0.17211</v>
      </c>
      <c r="BX55" s="70">
        <v>0.11032</v>
      </c>
      <c r="BY55" s="70">
        <v>0.53333</v>
      </c>
    </row>
    <row r="56" spans="1:77" ht="14.25">
      <c r="A56">
        <v>51</v>
      </c>
      <c r="B56" t="s">
        <v>134</v>
      </c>
      <c r="C56" s="51">
        <v>1</v>
      </c>
      <c r="D56" s="51" t="s">
        <v>230</v>
      </c>
      <c r="E56" s="51" t="s">
        <v>135</v>
      </c>
      <c r="G56" s="51" t="s">
        <v>131</v>
      </c>
      <c r="H56" s="52">
        <f t="shared" si="19"/>
        <v>67.30350291688116</v>
      </c>
      <c r="I56" s="53">
        <f t="shared" si="20"/>
        <v>46.03898885011122</v>
      </c>
      <c r="J56" s="53">
        <f t="shared" si="21"/>
        <v>68.23668382585234</v>
      </c>
      <c r="K56" s="53">
        <f t="shared" si="22"/>
        <v>88.14416096573542</v>
      </c>
      <c r="L56" s="53">
        <f t="shared" si="23"/>
        <v>70.83037205271387</v>
      </c>
      <c r="M56" s="53">
        <f t="shared" si="24"/>
        <v>63.26730888999291</v>
      </c>
      <c r="N56" s="53">
        <f t="shared" si="25"/>
        <v>4.607754475703325</v>
      </c>
      <c r="O56" s="53">
        <f t="shared" si="26"/>
        <v>3.949672777952222</v>
      </c>
      <c r="P56" s="53">
        <f t="shared" si="27"/>
        <v>14.002852518006426</v>
      </c>
      <c r="Q56" s="53">
        <f t="shared" si="28"/>
        <v>11.078530813135378</v>
      </c>
      <c r="R56" s="53">
        <f t="shared" si="29"/>
        <v>4.50825807375721</v>
      </c>
      <c r="S56" s="54">
        <f t="shared" si="30"/>
        <v>15.359181585677748</v>
      </c>
      <c r="T56" s="55">
        <f t="shared" si="31"/>
        <v>39.49672777952222</v>
      </c>
      <c r="U56" s="55">
        <f t="shared" si="32"/>
        <v>70.01426259003213</v>
      </c>
      <c r="V56" s="55">
        <f t="shared" si="33"/>
        <v>36.92843604378459</v>
      </c>
      <c r="W56" s="55">
        <f t="shared" si="34"/>
        <v>45.082580737572094</v>
      </c>
      <c r="X56" s="56">
        <v>0.35109</v>
      </c>
      <c r="Y56" s="56">
        <v>0.32389</v>
      </c>
      <c r="Z56" s="56">
        <v>0.07482</v>
      </c>
      <c r="AA56" s="56"/>
      <c r="AB56" s="56">
        <v>0.2215</v>
      </c>
      <c r="AC56" s="56">
        <v>0.07777</v>
      </c>
      <c r="AD56" s="57">
        <v>0.06199</v>
      </c>
      <c r="AE56" s="58">
        <v>0.90912</v>
      </c>
      <c r="AF56" s="59">
        <v>0.98763</v>
      </c>
      <c r="AG56" s="59">
        <v>0.27273</v>
      </c>
      <c r="AH56" s="60">
        <v>0.687</v>
      </c>
      <c r="AI56" s="60">
        <v>0.36593</v>
      </c>
      <c r="AJ56" s="60">
        <v>1</v>
      </c>
      <c r="AK56" s="60">
        <v>0.24074</v>
      </c>
      <c r="AL56" s="61">
        <v>1</v>
      </c>
      <c r="AM56" s="62">
        <v>0.35135</v>
      </c>
      <c r="AN56" s="62">
        <v>0.07243</v>
      </c>
      <c r="AO56" s="62">
        <v>0.6229</v>
      </c>
      <c r="AP56" s="63">
        <v>0.54508</v>
      </c>
      <c r="AQ56" s="63">
        <v>0.80417</v>
      </c>
      <c r="AR56" s="63"/>
      <c r="AS56" s="63">
        <v>0.06195</v>
      </c>
      <c r="AT56" s="63">
        <v>0.3862</v>
      </c>
      <c r="AU56" s="63">
        <v>0.40713</v>
      </c>
      <c r="AV56" s="63">
        <v>0.08809</v>
      </c>
      <c r="AW56" s="63">
        <v>0.02655</v>
      </c>
      <c r="AX56" s="60">
        <v>0.07119</v>
      </c>
      <c r="AY56" s="64">
        <v>1</v>
      </c>
      <c r="AZ56" s="64">
        <v>0.61095</v>
      </c>
      <c r="BA56" s="64">
        <v>0.75</v>
      </c>
      <c r="BB56" s="65">
        <v>1</v>
      </c>
      <c r="BC56" s="64">
        <v>1</v>
      </c>
      <c r="BD56" s="66">
        <v>0.625</v>
      </c>
      <c r="BE56" s="66">
        <v>0</v>
      </c>
      <c r="BF56" s="66">
        <v>0</v>
      </c>
      <c r="BG56" s="67"/>
      <c r="BH56" s="64">
        <v>0.10086</v>
      </c>
      <c r="BI56" s="64">
        <v>0.02774</v>
      </c>
      <c r="BJ56" s="68">
        <v>0.48741</v>
      </c>
      <c r="BK56" s="68">
        <v>0.41467</v>
      </c>
      <c r="BL56" s="68">
        <v>0.5975</v>
      </c>
      <c r="BM56" s="68">
        <v>0.52</v>
      </c>
      <c r="BN56" s="69"/>
      <c r="BO56" s="68">
        <v>0.02814</v>
      </c>
      <c r="BP56" s="68">
        <v>0.21205</v>
      </c>
      <c r="BQ56" s="68">
        <v>0.03588</v>
      </c>
      <c r="BR56" s="68">
        <v>0.21631</v>
      </c>
      <c r="BS56" s="70">
        <v>0.82192</v>
      </c>
      <c r="BT56" s="70">
        <v>0.8196</v>
      </c>
      <c r="BU56" s="70">
        <v>0.18597</v>
      </c>
      <c r="BV56" s="71"/>
      <c r="BW56" s="70">
        <v>0.06101</v>
      </c>
      <c r="BX56" s="70">
        <v>0.06189</v>
      </c>
      <c r="BY56" s="70">
        <v>0.63333</v>
      </c>
    </row>
    <row r="57" spans="1:77" ht="14.25">
      <c r="A57">
        <v>52</v>
      </c>
      <c r="B57" t="s">
        <v>153</v>
      </c>
      <c r="C57" s="51">
        <v>3</v>
      </c>
      <c r="D57" s="51" t="s">
        <v>230</v>
      </c>
      <c r="E57" s="51" t="s">
        <v>124</v>
      </c>
      <c r="G57" s="51" t="s">
        <v>128</v>
      </c>
      <c r="H57" s="52">
        <f t="shared" si="19"/>
        <v>67.24087759959615</v>
      </c>
      <c r="I57" s="53">
        <f t="shared" si="20"/>
        <v>35.395515807174164</v>
      </c>
      <c r="J57" s="53">
        <f t="shared" si="21"/>
        <v>75.91362676776883</v>
      </c>
      <c r="K57" s="53">
        <f t="shared" si="22"/>
        <v>90.57566915035403</v>
      </c>
      <c r="L57" s="53">
        <f t="shared" si="23"/>
        <v>63.16812742945201</v>
      </c>
      <c r="M57" s="53">
        <f t="shared" si="24"/>
        <v>71.15144884323172</v>
      </c>
      <c r="N57" s="53">
        <f t="shared" si="25"/>
        <v>1.6447664961636832</v>
      </c>
      <c r="O57" s="53">
        <f t="shared" si="26"/>
        <v>4.8092251683410385</v>
      </c>
      <c r="P57" s="53">
        <f t="shared" si="27"/>
        <v>14.716632013344523</v>
      </c>
      <c r="Q57" s="53">
        <f t="shared" si="28"/>
        <v>9.599639749775175</v>
      </c>
      <c r="R57" s="53">
        <f t="shared" si="29"/>
        <v>5.170176956380841</v>
      </c>
      <c r="S57" s="54">
        <f t="shared" si="30"/>
        <v>5.482554987212277</v>
      </c>
      <c r="T57" s="55">
        <f t="shared" si="31"/>
        <v>48.09225168341039</v>
      </c>
      <c r="U57" s="55">
        <f t="shared" si="32"/>
        <v>73.58316006672261</v>
      </c>
      <c r="V57" s="55">
        <f t="shared" si="33"/>
        <v>31.998799165917248</v>
      </c>
      <c r="W57" s="55">
        <f t="shared" si="34"/>
        <v>51.70176956380841</v>
      </c>
      <c r="X57" s="56">
        <v>0.07193</v>
      </c>
      <c r="Y57" s="56">
        <v>0.20573</v>
      </c>
      <c r="Z57" s="56">
        <v>0.12475</v>
      </c>
      <c r="AA57" s="56"/>
      <c r="AB57" s="56">
        <v>0</v>
      </c>
      <c r="AC57" s="56">
        <v>0.15888</v>
      </c>
      <c r="AD57" s="57">
        <v>0.0511</v>
      </c>
      <c r="AE57" s="58">
        <v>0.2691</v>
      </c>
      <c r="AF57" s="59">
        <v>1</v>
      </c>
      <c r="AG57" s="59">
        <v>0.44828</v>
      </c>
      <c r="AH57" s="60">
        <v>0.558</v>
      </c>
      <c r="AI57" s="60">
        <v>0.48596</v>
      </c>
      <c r="AJ57" s="60">
        <v>1</v>
      </c>
      <c r="AK57" s="60">
        <v>0.24074</v>
      </c>
      <c r="AL57" s="61">
        <v>1</v>
      </c>
      <c r="AM57" s="62">
        <v>0.81081</v>
      </c>
      <c r="AN57" s="62">
        <v>0.09403</v>
      </c>
      <c r="AO57" s="62">
        <v>0.93827</v>
      </c>
      <c r="AP57" s="63">
        <v>0.48361</v>
      </c>
      <c r="AQ57" s="63">
        <v>0.88992</v>
      </c>
      <c r="AR57" s="63"/>
      <c r="AS57" s="63">
        <v>0.24634</v>
      </c>
      <c r="AT57" s="63">
        <v>0.16918</v>
      </c>
      <c r="AU57" s="63">
        <v>0.15794</v>
      </c>
      <c r="AV57" s="63">
        <v>0.20728</v>
      </c>
      <c r="AW57" s="63">
        <v>0.03982</v>
      </c>
      <c r="AX57" s="60">
        <v>0</v>
      </c>
      <c r="AY57" s="64">
        <v>0.5</v>
      </c>
      <c r="AZ57" s="64">
        <v>0.77749</v>
      </c>
      <c r="BA57" s="64">
        <v>1</v>
      </c>
      <c r="BB57" s="65">
        <v>1</v>
      </c>
      <c r="BC57" s="64">
        <v>1</v>
      </c>
      <c r="BD57" s="66">
        <v>0.875</v>
      </c>
      <c r="BE57" s="66">
        <v>0</v>
      </c>
      <c r="BF57" s="66">
        <v>0.55</v>
      </c>
      <c r="BG57" s="67"/>
      <c r="BH57" s="64">
        <v>0.13115</v>
      </c>
      <c r="BI57" s="64">
        <v>0.05892</v>
      </c>
      <c r="BJ57" s="68">
        <v>0.24867</v>
      </c>
      <c r="BK57" s="68">
        <v>0.53684</v>
      </c>
      <c r="BL57" s="68">
        <v>0.585</v>
      </c>
      <c r="BM57" s="68">
        <v>0.24</v>
      </c>
      <c r="BN57" s="69"/>
      <c r="BO57" s="68">
        <v>0.08406</v>
      </c>
      <c r="BP57" s="68">
        <v>0.12376</v>
      </c>
      <c r="BQ57" s="68">
        <v>0.09885</v>
      </c>
      <c r="BR57" s="68">
        <v>0.0324</v>
      </c>
      <c r="BS57" s="70">
        <v>0.86149</v>
      </c>
      <c r="BT57" s="70">
        <v>0.98957</v>
      </c>
      <c r="BU57" s="70">
        <v>0.11514</v>
      </c>
      <c r="BV57" s="71"/>
      <c r="BW57" s="70">
        <v>0.17004</v>
      </c>
      <c r="BX57" s="70">
        <v>0.11384</v>
      </c>
      <c r="BY57" s="70">
        <v>0.43333</v>
      </c>
    </row>
    <row r="58" spans="1:77" ht="14.25">
      <c r="A58">
        <v>53</v>
      </c>
      <c r="B58" t="s">
        <v>126</v>
      </c>
      <c r="C58" s="51">
        <v>4</v>
      </c>
      <c r="D58" s="51" t="s">
        <v>83</v>
      </c>
      <c r="E58" s="51" t="s">
        <v>124</v>
      </c>
      <c r="G58" s="80" t="s">
        <v>102</v>
      </c>
      <c r="H58" s="52">
        <f t="shared" si="19"/>
        <v>67.23574589684529</v>
      </c>
      <c r="I58" s="53">
        <f t="shared" si="20"/>
        <v>56.75417794803612</v>
      </c>
      <c r="J58" s="53">
        <f t="shared" si="21"/>
        <v>80.35624547061236</v>
      </c>
      <c r="K58" s="53">
        <f t="shared" si="22"/>
        <v>53.34910032643357</v>
      </c>
      <c r="L58" s="53">
        <f t="shared" si="23"/>
        <v>90.9554382590468</v>
      </c>
      <c r="M58" s="53">
        <f t="shared" si="24"/>
        <v>54.763767480097606</v>
      </c>
      <c r="N58" s="53">
        <f t="shared" si="25"/>
        <v>7.59070716112532</v>
      </c>
      <c r="O58" s="53">
        <f t="shared" si="26"/>
        <v>5.306644981736438</v>
      </c>
      <c r="P58" s="53">
        <f t="shared" si="27"/>
        <v>3.788615535178812</v>
      </c>
      <c r="Q58" s="53">
        <f t="shared" si="28"/>
        <v>14.962873068630746</v>
      </c>
      <c r="R58" s="53">
        <f t="shared" si="29"/>
        <v>3.794336877308962</v>
      </c>
      <c r="S58" s="54">
        <f t="shared" si="30"/>
        <v>25.30235720375107</v>
      </c>
      <c r="T58" s="55">
        <f t="shared" si="31"/>
        <v>53.06644981736438</v>
      </c>
      <c r="U58" s="55">
        <f t="shared" si="32"/>
        <v>18.94307767589406</v>
      </c>
      <c r="V58" s="55">
        <f t="shared" si="33"/>
        <v>49.87624356210249</v>
      </c>
      <c r="W58" s="55">
        <f t="shared" si="34"/>
        <v>37.94336877308962</v>
      </c>
      <c r="X58" s="56">
        <v>0.52654</v>
      </c>
      <c r="Y58" s="56">
        <v>0.43474</v>
      </c>
      <c r="Z58" s="56">
        <v>0.03769</v>
      </c>
      <c r="AA58" s="56"/>
      <c r="AB58" s="56">
        <v>0</v>
      </c>
      <c r="AC58" s="56">
        <v>0.2066</v>
      </c>
      <c r="AD58" s="57">
        <v>0.16592</v>
      </c>
      <c r="AE58" s="58">
        <v>0.97222</v>
      </c>
      <c r="AF58" s="59">
        <v>1</v>
      </c>
      <c r="AG58" s="59">
        <v>0.46708</v>
      </c>
      <c r="AH58" s="60">
        <v>1</v>
      </c>
      <c r="AI58" s="60">
        <v>0.44689</v>
      </c>
      <c r="AJ58" s="60">
        <v>0.33333</v>
      </c>
      <c r="AK58" s="60">
        <v>0.2963</v>
      </c>
      <c r="AL58" s="61">
        <v>0</v>
      </c>
      <c r="AM58" s="62">
        <v>0.59459</v>
      </c>
      <c r="AN58" s="62">
        <v>0.40181</v>
      </c>
      <c r="AO58" s="62">
        <v>0.68799</v>
      </c>
      <c r="AP58" s="63">
        <v>0.4912</v>
      </c>
      <c r="AQ58" s="63">
        <v>0.77228</v>
      </c>
      <c r="AR58" s="63"/>
      <c r="AS58" s="63">
        <v>0.06935</v>
      </c>
      <c r="AT58" s="63">
        <v>0.10761</v>
      </c>
      <c r="AU58" s="63">
        <v>0.20846</v>
      </c>
      <c r="AV58" s="63">
        <v>0.01507</v>
      </c>
      <c r="AW58" s="63">
        <v>0.21726</v>
      </c>
      <c r="AX58" s="60">
        <v>0</v>
      </c>
      <c r="AY58" s="64">
        <v>0.5</v>
      </c>
      <c r="AZ58" s="64">
        <v>0.49988</v>
      </c>
      <c r="BA58" s="64">
        <v>0.8125</v>
      </c>
      <c r="BB58" s="65">
        <v>0</v>
      </c>
      <c r="BC58" s="64">
        <v>1</v>
      </c>
      <c r="BD58" s="66">
        <v>0.625</v>
      </c>
      <c r="BE58" s="66">
        <v>0</v>
      </c>
      <c r="BF58" s="66">
        <v>0</v>
      </c>
      <c r="BG58" s="67"/>
      <c r="BH58" s="64">
        <v>0.36081</v>
      </c>
      <c r="BI58" s="64">
        <v>0.33261</v>
      </c>
      <c r="BJ58" s="68">
        <v>0.4869</v>
      </c>
      <c r="BK58" s="68">
        <v>0.71899</v>
      </c>
      <c r="BL58" s="68">
        <v>0.84043</v>
      </c>
      <c r="BM58" s="68">
        <v>0.80001</v>
      </c>
      <c r="BN58" s="69"/>
      <c r="BO58" s="68">
        <v>0.00871</v>
      </c>
      <c r="BP58" s="68">
        <v>0.38531</v>
      </c>
      <c r="BQ58" s="68">
        <v>0.04333</v>
      </c>
      <c r="BR58" s="68">
        <v>0.26984</v>
      </c>
      <c r="BS58" s="70">
        <v>0.88128</v>
      </c>
      <c r="BT58" s="70">
        <v>1</v>
      </c>
      <c r="BU58" s="70">
        <v>0.27449</v>
      </c>
      <c r="BV58" s="71"/>
      <c r="BW58" s="70">
        <v>0.07303</v>
      </c>
      <c r="BX58" s="70">
        <v>0.61927</v>
      </c>
      <c r="BY58" s="70">
        <v>0.56222</v>
      </c>
    </row>
    <row r="59" spans="1:77" ht="14.25">
      <c r="A59">
        <v>54</v>
      </c>
      <c r="B59" t="s">
        <v>87</v>
      </c>
      <c r="C59" s="51">
        <v>1</v>
      </c>
      <c r="D59" s="51" t="s">
        <v>83</v>
      </c>
      <c r="E59" s="51" t="s">
        <v>84</v>
      </c>
      <c r="F59" s="51" t="s">
        <v>85</v>
      </c>
      <c r="G59" s="51" t="s">
        <v>86</v>
      </c>
      <c r="H59" s="52">
        <f t="shared" si="19"/>
        <v>67.20325479749563</v>
      </c>
      <c r="I59" s="53">
        <f t="shared" si="20"/>
        <v>54.64586906584257</v>
      </c>
      <c r="J59" s="53">
        <f t="shared" si="21"/>
        <v>89.74549789345862</v>
      </c>
      <c r="K59" s="53">
        <f t="shared" si="22"/>
        <v>87.51957915689255</v>
      </c>
      <c r="L59" s="53">
        <f t="shared" si="23"/>
        <v>70.06162188082212</v>
      </c>
      <c r="M59" s="53">
        <f t="shared" si="24"/>
        <v>34.04370599046228</v>
      </c>
      <c r="N59" s="53">
        <f t="shared" si="25"/>
        <v>7.003784654731457</v>
      </c>
      <c r="O59" s="53">
        <f t="shared" si="26"/>
        <v>6.357916877995544</v>
      </c>
      <c r="P59" s="53">
        <f t="shared" si="27"/>
        <v>13.819503890544102</v>
      </c>
      <c r="Q59" s="53">
        <f t="shared" si="28"/>
        <v>10.930154219191119</v>
      </c>
      <c r="R59" s="53">
        <f t="shared" si="29"/>
        <v>2.0547685755719747</v>
      </c>
      <c r="S59" s="54">
        <f t="shared" si="30"/>
        <v>23.345948849104857</v>
      </c>
      <c r="T59" s="55">
        <f t="shared" si="31"/>
        <v>63.57916877995544</v>
      </c>
      <c r="U59" s="55">
        <f t="shared" si="32"/>
        <v>69.0975194527205</v>
      </c>
      <c r="V59" s="55">
        <f t="shared" si="33"/>
        <v>36.43384739730373</v>
      </c>
      <c r="W59" s="55">
        <f t="shared" si="34"/>
        <v>20.547685755719748</v>
      </c>
      <c r="X59" s="56">
        <v>0.47877</v>
      </c>
      <c r="Y59" s="56">
        <v>0.93124</v>
      </c>
      <c r="Z59" s="56">
        <v>0.51225</v>
      </c>
      <c r="AA59" s="56"/>
      <c r="AB59" s="56">
        <v>1</v>
      </c>
      <c r="AC59" s="56">
        <v>0.03588</v>
      </c>
      <c r="AD59" s="57">
        <v>0.12785</v>
      </c>
      <c r="AE59" s="58">
        <v>0.9878</v>
      </c>
      <c r="AF59" s="59">
        <v>0.97164</v>
      </c>
      <c r="AG59" s="59">
        <v>0.64263</v>
      </c>
      <c r="AH59" s="60">
        <v>0.905</v>
      </c>
      <c r="AI59" s="60">
        <v>0.31277</v>
      </c>
      <c r="AJ59" s="60">
        <v>1</v>
      </c>
      <c r="AK59" s="60">
        <v>0.7037</v>
      </c>
      <c r="AL59" s="61">
        <v>1</v>
      </c>
      <c r="AM59" s="62">
        <v>0.86486</v>
      </c>
      <c r="AN59" s="62">
        <v>0.18733</v>
      </c>
      <c r="AO59" s="62">
        <v>0.89338</v>
      </c>
      <c r="AP59" s="63">
        <v>0.37749</v>
      </c>
      <c r="AQ59" s="63">
        <v>0.66887</v>
      </c>
      <c r="AR59" s="63"/>
      <c r="AS59" s="63">
        <v>0.00582</v>
      </c>
      <c r="AT59" s="63">
        <v>0.18331</v>
      </c>
      <c r="AU59" s="63">
        <v>0.15207</v>
      </c>
      <c r="AV59" s="63">
        <v>0.02643</v>
      </c>
      <c r="AW59" s="63">
        <v>0.01991</v>
      </c>
      <c r="AX59" s="60">
        <v>0</v>
      </c>
      <c r="AY59" s="64">
        <v>0.5</v>
      </c>
      <c r="AZ59" s="64">
        <v>0.49988</v>
      </c>
      <c r="BA59" s="64">
        <v>0.75</v>
      </c>
      <c r="BB59" s="65">
        <v>1</v>
      </c>
      <c r="BC59" s="64">
        <v>1</v>
      </c>
      <c r="BD59" s="66">
        <v>1</v>
      </c>
      <c r="BE59" s="66">
        <v>0</v>
      </c>
      <c r="BF59" s="66">
        <v>0.6</v>
      </c>
      <c r="BG59" s="67"/>
      <c r="BH59" s="64">
        <v>0.04435</v>
      </c>
      <c r="BI59" s="64">
        <v>0.05889</v>
      </c>
      <c r="BJ59" s="68">
        <v>0.51807</v>
      </c>
      <c r="BK59" s="68">
        <v>0.93342</v>
      </c>
      <c r="BL59" s="68">
        <v>0.50729</v>
      </c>
      <c r="BM59" s="68">
        <v>0.80001</v>
      </c>
      <c r="BN59" s="69"/>
      <c r="BO59" s="68">
        <v>0.30224</v>
      </c>
      <c r="BP59" s="68">
        <v>0.40759</v>
      </c>
      <c r="BQ59" s="68">
        <v>0.32701</v>
      </c>
      <c r="BR59" s="68">
        <v>0.17418</v>
      </c>
      <c r="BS59" s="70">
        <v>0.99543</v>
      </c>
      <c r="BT59" s="70">
        <v>1</v>
      </c>
      <c r="BU59" s="70">
        <v>0.42495</v>
      </c>
      <c r="BV59" s="71"/>
      <c r="BW59" s="70">
        <v>0.61387</v>
      </c>
      <c r="BX59" s="70">
        <v>0.76626</v>
      </c>
      <c r="BY59" s="70">
        <v>0.6</v>
      </c>
    </row>
    <row r="60" spans="1:77" ht="14.25">
      <c r="A60">
        <v>55</v>
      </c>
      <c r="B60" t="s">
        <v>229</v>
      </c>
      <c r="C60" s="51">
        <v>4</v>
      </c>
      <c r="D60" s="51" t="s">
        <v>230</v>
      </c>
      <c r="E60" s="51" t="s">
        <v>124</v>
      </c>
      <c r="G60" s="80" t="s">
        <v>102</v>
      </c>
      <c r="H60" s="52">
        <f t="shared" si="19"/>
        <v>67.19541894407251</v>
      </c>
      <c r="I60" s="53">
        <f t="shared" si="20"/>
        <v>62.731482649004136</v>
      </c>
      <c r="J60" s="53">
        <f t="shared" si="21"/>
        <v>92.51812130928165</v>
      </c>
      <c r="K60" s="53">
        <f t="shared" si="22"/>
        <v>52.512620749520956</v>
      </c>
      <c r="L60" s="53">
        <f t="shared" si="23"/>
        <v>68.25753558799381</v>
      </c>
      <c r="M60" s="53">
        <f t="shared" si="24"/>
        <v>59.95733442456203</v>
      </c>
      <c r="N60" s="53">
        <f t="shared" si="25"/>
        <v>9.25470179028133</v>
      </c>
      <c r="O60" s="53">
        <f t="shared" si="26"/>
        <v>6.668354913389322</v>
      </c>
      <c r="P60" s="53">
        <f t="shared" si="27"/>
        <v>3.543063423100287</v>
      </c>
      <c r="Q60" s="53">
        <f t="shared" si="28"/>
        <v>10.581947234530972</v>
      </c>
      <c r="R60" s="53">
        <f t="shared" si="29"/>
        <v>4.230366685138375</v>
      </c>
      <c r="S60" s="54">
        <f t="shared" si="30"/>
        <v>30.849005967604437</v>
      </c>
      <c r="T60" s="55">
        <f t="shared" si="31"/>
        <v>66.68354913389322</v>
      </c>
      <c r="U60" s="55">
        <f t="shared" si="32"/>
        <v>17.715317115501435</v>
      </c>
      <c r="V60" s="55">
        <f t="shared" si="33"/>
        <v>35.27315744843657</v>
      </c>
      <c r="W60" s="55">
        <f t="shared" si="34"/>
        <v>42.30366685138375</v>
      </c>
      <c r="X60" s="56">
        <v>0.58721</v>
      </c>
      <c r="Y60" s="56">
        <v>0.15953</v>
      </c>
      <c r="Z60" s="56">
        <v>0.10813</v>
      </c>
      <c r="AA60" s="56"/>
      <c r="AB60" s="56">
        <v>0</v>
      </c>
      <c r="AC60" s="56">
        <v>0.09651</v>
      </c>
      <c r="AD60" s="57">
        <v>0</v>
      </c>
      <c r="AE60" s="58">
        <v>0.99417</v>
      </c>
      <c r="AF60" s="59">
        <v>1</v>
      </c>
      <c r="AG60" s="59">
        <v>0.46082</v>
      </c>
      <c r="AH60" s="60">
        <v>0.936</v>
      </c>
      <c r="AI60" s="60">
        <v>0.51583</v>
      </c>
      <c r="AJ60" s="60">
        <v>0</v>
      </c>
      <c r="AK60" s="60">
        <v>0.25926</v>
      </c>
      <c r="AL60" s="61">
        <v>1</v>
      </c>
      <c r="AM60" s="62">
        <v>0.62162</v>
      </c>
      <c r="AN60" s="62">
        <v>0.93393</v>
      </c>
      <c r="AO60" s="62">
        <v>0.93603</v>
      </c>
      <c r="AP60" s="63">
        <v>0.5382</v>
      </c>
      <c r="AQ60" s="63">
        <v>0.82885</v>
      </c>
      <c r="AR60" s="63"/>
      <c r="AS60" s="63">
        <v>0.18809</v>
      </c>
      <c r="AT60" s="63">
        <v>0.09217</v>
      </c>
      <c r="AU60" s="63">
        <v>0.14092</v>
      </c>
      <c r="AV60" s="63">
        <v>0</v>
      </c>
      <c r="AW60" s="63">
        <v>0.21726</v>
      </c>
      <c r="AX60" s="60">
        <v>0</v>
      </c>
      <c r="AY60" s="64">
        <v>0.5</v>
      </c>
      <c r="AZ60" s="64">
        <v>0.38869</v>
      </c>
      <c r="BA60" s="64">
        <v>1</v>
      </c>
      <c r="BB60" s="65">
        <v>0</v>
      </c>
      <c r="BC60" s="64">
        <v>1</v>
      </c>
      <c r="BD60" s="66">
        <v>0.5</v>
      </c>
      <c r="BE60" s="66">
        <v>0</v>
      </c>
      <c r="BF60" s="66">
        <v>0</v>
      </c>
      <c r="BG60" s="67"/>
      <c r="BH60" s="64">
        <v>0.11592</v>
      </c>
      <c r="BI60" s="64">
        <v>0.59464</v>
      </c>
      <c r="BJ60" s="68">
        <v>0.40983</v>
      </c>
      <c r="BK60" s="68">
        <v>0.605</v>
      </c>
      <c r="BL60" s="68">
        <v>0.75323</v>
      </c>
      <c r="BM60" s="68">
        <v>0.26001</v>
      </c>
      <c r="BN60" s="69"/>
      <c r="BO60" s="68">
        <v>0.08784</v>
      </c>
      <c r="BP60" s="68">
        <v>0.27723</v>
      </c>
      <c r="BQ60" s="68">
        <v>0.08192</v>
      </c>
      <c r="BR60" s="68">
        <v>0.15749</v>
      </c>
      <c r="BS60" s="70">
        <v>0.98478</v>
      </c>
      <c r="BT60" s="70">
        <v>1</v>
      </c>
      <c r="BU60" s="70">
        <v>0.17082</v>
      </c>
      <c r="BV60" s="71"/>
      <c r="BW60" s="70">
        <v>0.00462</v>
      </c>
      <c r="BX60" s="70">
        <v>0.55646</v>
      </c>
      <c r="BY60" s="70">
        <v>0.63333</v>
      </c>
    </row>
    <row r="61" spans="1:77" ht="14.25">
      <c r="A61">
        <v>56</v>
      </c>
      <c r="B61" t="s">
        <v>140</v>
      </c>
      <c r="C61" s="51">
        <v>6</v>
      </c>
      <c r="D61" s="51" t="s">
        <v>230</v>
      </c>
      <c r="E61" s="51" t="s">
        <v>124</v>
      </c>
      <c r="G61" s="51" t="s">
        <v>122</v>
      </c>
      <c r="H61" s="52">
        <f t="shared" si="19"/>
        <v>66.97259546735953</v>
      </c>
      <c r="I61" s="53">
        <f t="shared" si="20"/>
        <v>65.27528314552634</v>
      </c>
      <c r="J61" s="53">
        <f t="shared" si="21"/>
        <v>68.24399129988323</v>
      </c>
      <c r="K61" s="53">
        <f t="shared" si="22"/>
        <v>45.15471480831764</v>
      </c>
      <c r="L61" s="53">
        <f t="shared" si="23"/>
        <v>82.51039937360221</v>
      </c>
      <c r="M61" s="53">
        <f t="shared" si="24"/>
        <v>73.67858870946816</v>
      </c>
      <c r="N61" s="53">
        <f t="shared" si="25"/>
        <v>9.962858823529412</v>
      </c>
      <c r="O61" s="53">
        <f t="shared" si="26"/>
        <v>3.9504909625887983</v>
      </c>
      <c r="P61" s="53">
        <f t="shared" si="27"/>
        <v>1.3831190631839807</v>
      </c>
      <c r="Q61" s="53">
        <f t="shared" si="28"/>
        <v>13.332894759207282</v>
      </c>
      <c r="R61" s="53">
        <f t="shared" si="29"/>
        <v>5.3823448791237265</v>
      </c>
      <c r="S61" s="54">
        <f t="shared" si="30"/>
        <v>33.209529411764706</v>
      </c>
      <c r="T61" s="55">
        <f t="shared" si="31"/>
        <v>39.50490962588798</v>
      </c>
      <c r="U61" s="55">
        <f t="shared" si="32"/>
        <v>6.915595315919903</v>
      </c>
      <c r="V61" s="55">
        <f t="shared" si="33"/>
        <v>44.442982530690934</v>
      </c>
      <c r="W61" s="55">
        <f t="shared" si="34"/>
        <v>53.82344879123727</v>
      </c>
      <c r="X61" s="56">
        <v>0.45118</v>
      </c>
      <c r="Y61" s="56">
        <v>0.26312</v>
      </c>
      <c r="Z61" s="56">
        <v>0.20627</v>
      </c>
      <c r="AA61" s="56"/>
      <c r="AB61" s="56">
        <v>0</v>
      </c>
      <c r="AC61" s="56">
        <v>0.00635</v>
      </c>
      <c r="AD61" s="57">
        <v>0</v>
      </c>
      <c r="AE61" s="58">
        <v>0.59697</v>
      </c>
      <c r="AF61" s="59">
        <v>0.8724</v>
      </c>
      <c r="AG61" s="59">
        <v>0.23197</v>
      </c>
      <c r="AH61" s="60">
        <v>0.636</v>
      </c>
      <c r="AI61" s="60">
        <v>0.35453</v>
      </c>
      <c r="AJ61" s="60">
        <v>0.33333</v>
      </c>
      <c r="AK61" s="60">
        <v>0.18519</v>
      </c>
      <c r="AL61" s="61">
        <v>0</v>
      </c>
      <c r="AM61" s="62">
        <v>0.62162</v>
      </c>
      <c r="AN61" s="62">
        <v>0.19241</v>
      </c>
      <c r="AO61" s="62">
        <v>0.86083</v>
      </c>
      <c r="AP61" s="63">
        <v>0.60218</v>
      </c>
      <c r="AQ61" s="63">
        <v>0.91038</v>
      </c>
      <c r="AR61" s="63"/>
      <c r="AS61" s="63">
        <v>0.02226</v>
      </c>
      <c r="AT61" s="63">
        <v>0.30579</v>
      </c>
      <c r="AU61" s="63">
        <v>0.26708</v>
      </c>
      <c r="AV61" s="63">
        <v>0.31756</v>
      </c>
      <c r="AW61" s="63">
        <v>0.06416</v>
      </c>
      <c r="AX61" s="60">
        <v>0</v>
      </c>
      <c r="AY61" s="64">
        <v>0</v>
      </c>
      <c r="AZ61" s="64">
        <v>0.55535</v>
      </c>
      <c r="BA61" s="64">
        <v>0.625</v>
      </c>
      <c r="BB61" s="65">
        <v>0</v>
      </c>
      <c r="BC61" s="64">
        <v>1</v>
      </c>
      <c r="BD61" s="66">
        <v>0.375</v>
      </c>
      <c r="BE61" s="66">
        <v>0</v>
      </c>
      <c r="BF61" s="66">
        <v>0</v>
      </c>
      <c r="BG61" s="67"/>
      <c r="BH61" s="64">
        <v>0.42655</v>
      </c>
      <c r="BI61" s="64">
        <v>0.28569</v>
      </c>
      <c r="BJ61" s="68">
        <v>0.42336</v>
      </c>
      <c r="BK61" s="68">
        <v>0.43815</v>
      </c>
      <c r="BL61" s="68">
        <v>0.53141</v>
      </c>
      <c r="BM61" s="68">
        <v>0.6</v>
      </c>
      <c r="BN61" s="69"/>
      <c r="BO61" s="68">
        <v>0.00595</v>
      </c>
      <c r="BP61" s="68">
        <v>0.05776</v>
      </c>
      <c r="BQ61" s="68">
        <v>0.04469</v>
      </c>
      <c r="BR61" s="68">
        <v>0.07463</v>
      </c>
      <c r="BS61" s="70">
        <v>0.68798</v>
      </c>
      <c r="BT61" s="70">
        <v>0.9927</v>
      </c>
      <c r="BU61" s="70">
        <v>0.12299</v>
      </c>
      <c r="BV61" s="71"/>
      <c r="BW61" s="70">
        <v>0.02264</v>
      </c>
      <c r="BX61" s="70">
        <v>0.15033</v>
      </c>
      <c r="BY61" s="70">
        <v>0.26667</v>
      </c>
    </row>
    <row r="62" spans="1:77" ht="14.25">
      <c r="A62">
        <v>57</v>
      </c>
      <c r="B62" t="s">
        <v>161</v>
      </c>
      <c r="C62" s="51">
        <v>3</v>
      </c>
      <c r="D62" s="51" t="s">
        <v>83</v>
      </c>
      <c r="E62" s="51" t="s">
        <v>124</v>
      </c>
      <c r="G62" s="51" t="s">
        <v>128</v>
      </c>
      <c r="H62" s="52">
        <f t="shared" si="19"/>
        <v>66.95160506917466</v>
      </c>
      <c r="I62" s="53">
        <f t="shared" si="20"/>
        <v>49.790027367251554</v>
      </c>
      <c r="J62" s="53">
        <f t="shared" si="21"/>
        <v>79.22211951751257</v>
      </c>
      <c r="K62" s="53">
        <f t="shared" si="22"/>
        <v>80.37695317735272</v>
      </c>
      <c r="L62" s="53">
        <f t="shared" si="23"/>
        <v>62.326465776622065</v>
      </c>
      <c r="M62" s="53">
        <f t="shared" si="24"/>
        <v>63.04245950713445</v>
      </c>
      <c r="N62" s="53">
        <f t="shared" si="25"/>
        <v>5.651989002557546</v>
      </c>
      <c r="O62" s="53">
        <f t="shared" si="26"/>
        <v>5.17966205619374</v>
      </c>
      <c r="P62" s="53">
        <f t="shared" si="27"/>
        <v>11.722755872455725</v>
      </c>
      <c r="Q62" s="53">
        <f t="shared" si="28"/>
        <v>9.437190499203833</v>
      </c>
      <c r="R62" s="53">
        <f t="shared" si="29"/>
        <v>4.489380675189578</v>
      </c>
      <c r="S62" s="54">
        <f t="shared" si="30"/>
        <v>18.839963341858486</v>
      </c>
      <c r="T62" s="55">
        <f t="shared" si="31"/>
        <v>51.7966205619374</v>
      </c>
      <c r="U62" s="55">
        <f t="shared" si="32"/>
        <v>58.61377936227862</v>
      </c>
      <c r="V62" s="55">
        <f t="shared" si="33"/>
        <v>31.457301664012782</v>
      </c>
      <c r="W62" s="55">
        <f t="shared" si="34"/>
        <v>44.893806751895774</v>
      </c>
      <c r="X62" s="56">
        <v>0.3665</v>
      </c>
      <c r="Y62" s="56">
        <v>0.18988</v>
      </c>
      <c r="Z62" s="56">
        <v>0.12765</v>
      </c>
      <c r="AA62" s="56"/>
      <c r="AB62" s="56">
        <v>0</v>
      </c>
      <c r="AC62" s="56">
        <v>0.19812</v>
      </c>
      <c r="AD62" s="57">
        <v>0</v>
      </c>
      <c r="AE62" s="58">
        <v>0.74054</v>
      </c>
      <c r="AF62" s="59">
        <v>0.87037</v>
      </c>
      <c r="AG62" s="59">
        <v>0.17868</v>
      </c>
      <c r="AH62" s="60">
        <v>0.501</v>
      </c>
      <c r="AI62" s="60">
        <v>0.5844</v>
      </c>
      <c r="AJ62" s="60">
        <v>1</v>
      </c>
      <c r="AK62" s="60">
        <v>0.40741</v>
      </c>
      <c r="AL62" s="61">
        <v>1</v>
      </c>
      <c r="AM62" s="62">
        <v>0.72973</v>
      </c>
      <c r="AN62" s="62">
        <v>0.13998</v>
      </c>
      <c r="AO62" s="62">
        <v>0.93715</v>
      </c>
      <c r="AP62" s="63">
        <v>0.70677</v>
      </c>
      <c r="AQ62" s="63">
        <v>0.8297</v>
      </c>
      <c r="AR62" s="63"/>
      <c r="AS62" s="63">
        <v>0.17561</v>
      </c>
      <c r="AT62" s="63">
        <v>0.25911</v>
      </c>
      <c r="AU62" s="63">
        <v>0.23933</v>
      </c>
      <c r="AV62" s="63">
        <v>0.14323</v>
      </c>
      <c r="AW62" s="63">
        <v>0.01991</v>
      </c>
      <c r="AX62" s="60">
        <v>0.00339</v>
      </c>
      <c r="AY62" s="64">
        <v>0.5</v>
      </c>
      <c r="AZ62" s="64">
        <v>0.55535</v>
      </c>
      <c r="BA62" s="64">
        <v>0.625</v>
      </c>
      <c r="BB62" s="65">
        <v>1</v>
      </c>
      <c r="BC62" s="64">
        <v>1</v>
      </c>
      <c r="BD62" s="66">
        <v>0.625</v>
      </c>
      <c r="BE62" s="66">
        <v>0</v>
      </c>
      <c r="BF62" s="66">
        <v>0.7</v>
      </c>
      <c r="BG62" s="67"/>
      <c r="BH62" s="64">
        <v>0.10439</v>
      </c>
      <c r="BI62" s="64">
        <v>0.12471</v>
      </c>
      <c r="BJ62" s="68">
        <v>0.44203</v>
      </c>
      <c r="BK62" s="68">
        <v>0.39777</v>
      </c>
      <c r="BL62" s="68">
        <v>0.41054</v>
      </c>
      <c r="BM62" s="68">
        <v>0.46</v>
      </c>
      <c r="BN62" s="69"/>
      <c r="BO62" s="68">
        <v>0.07175</v>
      </c>
      <c r="BP62" s="68">
        <v>0.17244</v>
      </c>
      <c r="BQ62" s="68">
        <v>0.03588</v>
      </c>
      <c r="BR62" s="68">
        <v>0.13905</v>
      </c>
      <c r="BS62" s="70">
        <v>0.62405</v>
      </c>
      <c r="BT62" s="70">
        <v>1</v>
      </c>
      <c r="BU62" s="70">
        <v>0.05692</v>
      </c>
      <c r="BV62" s="71"/>
      <c r="BW62" s="70">
        <v>0.01076</v>
      </c>
      <c r="BX62" s="70">
        <v>0.03554</v>
      </c>
      <c r="BY62" s="70">
        <v>0.6</v>
      </c>
    </row>
    <row r="63" spans="1:77" ht="14.25">
      <c r="A63">
        <v>58</v>
      </c>
      <c r="B63" t="s">
        <v>120</v>
      </c>
      <c r="C63" s="51">
        <v>1</v>
      </c>
      <c r="D63" s="51" t="s">
        <v>83</v>
      </c>
      <c r="E63" s="51" t="s">
        <v>84</v>
      </c>
      <c r="G63" s="51" t="s">
        <v>86</v>
      </c>
      <c r="H63" s="52">
        <f t="shared" si="19"/>
        <v>66.83765132364212</v>
      </c>
      <c r="I63" s="53">
        <f t="shared" si="20"/>
        <v>15.000482917992164</v>
      </c>
      <c r="J63" s="53">
        <f t="shared" si="21"/>
        <v>89.72214607788557</v>
      </c>
      <c r="K63" s="53">
        <f t="shared" si="22"/>
        <v>87.80816513517756</v>
      </c>
      <c r="L63" s="53">
        <f t="shared" si="23"/>
        <v>83.89565068881338</v>
      </c>
      <c r="M63" s="53">
        <f t="shared" si="24"/>
        <v>57.76181179834191</v>
      </c>
      <c r="N63" s="53">
        <f t="shared" si="25"/>
        <v>-4.032913810741688</v>
      </c>
      <c r="O63" s="53">
        <f t="shared" si="26"/>
        <v>6.355302281397965</v>
      </c>
      <c r="P63" s="53">
        <f t="shared" si="27"/>
        <v>13.90421952310704</v>
      </c>
      <c r="Q63" s="53">
        <f t="shared" si="28"/>
        <v>13.600262337678254</v>
      </c>
      <c r="R63" s="53">
        <f t="shared" si="29"/>
        <v>4.046039936483245</v>
      </c>
      <c r="S63" s="54">
        <f t="shared" si="30"/>
        <v>-13.443046035805628</v>
      </c>
      <c r="T63" s="55">
        <f t="shared" si="31"/>
        <v>63.55302281397965</v>
      </c>
      <c r="U63" s="55">
        <f t="shared" si="32"/>
        <v>69.5210976155352</v>
      </c>
      <c r="V63" s="55">
        <f t="shared" si="33"/>
        <v>45.33420779226084</v>
      </c>
      <c r="W63" s="55">
        <f t="shared" si="34"/>
        <v>40.460399364832455</v>
      </c>
      <c r="X63" s="56">
        <v>0.41461</v>
      </c>
      <c r="Y63" s="56">
        <v>0.58667</v>
      </c>
      <c r="Z63" s="56">
        <v>0.558</v>
      </c>
      <c r="AA63" s="56"/>
      <c r="AB63" s="56">
        <v>0.9056</v>
      </c>
      <c r="AC63" s="56">
        <v>0.00211</v>
      </c>
      <c r="AD63" s="57">
        <v>1</v>
      </c>
      <c r="AE63" s="58">
        <v>0.97319</v>
      </c>
      <c r="AF63" s="59">
        <v>0.99871</v>
      </c>
      <c r="AG63" s="59">
        <v>0.55486</v>
      </c>
      <c r="AH63" s="60">
        <v>1</v>
      </c>
      <c r="AI63" s="60">
        <v>0.53107</v>
      </c>
      <c r="AJ63" s="60">
        <v>0.66667</v>
      </c>
      <c r="AK63" s="60">
        <v>0.18519</v>
      </c>
      <c r="AL63" s="61">
        <v>1</v>
      </c>
      <c r="AM63" s="62">
        <v>0.89189</v>
      </c>
      <c r="AN63" s="62">
        <v>0.18733</v>
      </c>
      <c r="AO63" s="62">
        <v>0.99888</v>
      </c>
      <c r="AP63" s="63">
        <v>0.35818</v>
      </c>
      <c r="AQ63" s="63">
        <v>0.49569</v>
      </c>
      <c r="AR63" s="63"/>
      <c r="AS63" s="63">
        <v>0.02285</v>
      </c>
      <c r="AT63" s="63">
        <v>0.1441</v>
      </c>
      <c r="AU63" s="63">
        <v>0.06731</v>
      </c>
      <c r="AV63" s="63">
        <v>0.05633</v>
      </c>
      <c r="AW63" s="63">
        <v>0.05752</v>
      </c>
      <c r="AX63" s="60">
        <v>0.02712</v>
      </c>
      <c r="AY63" s="64">
        <v>0.5</v>
      </c>
      <c r="AZ63" s="64">
        <v>0.55535</v>
      </c>
      <c r="BA63" s="64">
        <v>0.8125</v>
      </c>
      <c r="BB63" s="65">
        <v>1</v>
      </c>
      <c r="BC63" s="64">
        <v>1</v>
      </c>
      <c r="BD63" s="66">
        <v>1</v>
      </c>
      <c r="BE63" s="66">
        <v>0.5</v>
      </c>
      <c r="BF63" s="66">
        <v>0.5</v>
      </c>
      <c r="BG63" s="67"/>
      <c r="BH63" s="64">
        <v>0.06346</v>
      </c>
      <c r="BI63" s="64">
        <v>0.08791</v>
      </c>
      <c r="BJ63" s="68">
        <v>0.51011</v>
      </c>
      <c r="BK63" s="68">
        <v>0.64369</v>
      </c>
      <c r="BL63" s="68">
        <v>0.66753</v>
      </c>
      <c r="BM63" s="68">
        <v>0.72</v>
      </c>
      <c r="BN63" s="69"/>
      <c r="BO63" s="68">
        <v>0.1018</v>
      </c>
      <c r="BP63" s="68">
        <v>0.18152</v>
      </c>
      <c r="BQ63" s="68">
        <v>0.28097</v>
      </c>
      <c r="BR63" s="68">
        <v>0.11987</v>
      </c>
      <c r="BS63" s="70">
        <v>1</v>
      </c>
      <c r="BT63" s="70">
        <v>1</v>
      </c>
      <c r="BU63" s="70">
        <v>0.70973</v>
      </c>
      <c r="BV63" s="71"/>
      <c r="BW63" s="70">
        <v>0.3787</v>
      </c>
      <c r="BX63" s="70">
        <v>0.59522</v>
      </c>
      <c r="BY63" s="70">
        <v>0.63333</v>
      </c>
    </row>
    <row r="64" spans="1:77" ht="14.25">
      <c r="A64">
        <v>59</v>
      </c>
      <c r="B64" t="s">
        <v>194</v>
      </c>
      <c r="C64" s="51">
        <v>5</v>
      </c>
      <c r="D64" s="51" t="s">
        <v>230</v>
      </c>
      <c r="E64" s="51" t="s">
        <v>124</v>
      </c>
      <c r="G64" s="51" t="s">
        <v>131</v>
      </c>
      <c r="H64" s="52">
        <f t="shared" si="19"/>
        <v>66.64392774688308</v>
      </c>
      <c r="I64" s="53">
        <f t="shared" si="20"/>
        <v>29.54710560692088</v>
      </c>
      <c r="J64" s="53">
        <f t="shared" si="21"/>
        <v>78.87961695653014</v>
      </c>
      <c r="K64" s="53">
        <f t="shared" si="22"/>
        <v>74.97905795528716</v>
      </c>
      <c r="L64" s="53">
        <f t="shared" si="23"/>
        <v>71.94411566891117</v>
      </c>
      <c r="M64" s="53">
        <f t="shared" si="24"/>
        <v>77.86974254676605</v>
      </c>
      <c r="N64" s="53">
        <f t="shared" si="25"/>
        <v>0.01665421994884786</v>
      </c>
      <c r="O64" s="53">
        <f t="shared" si="26"/>
        <v>5.141313601967345</v>
      </c>
      <c r="P64" s="53">
        <f t="shared" si="27"/>
        <v>10.138180935851825</v>
      </c>
      <c r="Q64" s="53">
        <f t="shared" si="28"/>
        <v>11.293494647084012</v>
      </c>
      <c r="R64" s="53">
        <f t="shared" si="29"/>
        <v>5.734216342763627</v>
      </c>
      <c r="S64" s="54">
        <f t="shared" si="30"/>
        <v>0.05551406649615953</v>
      </c>
      <c r="T64" s="55">
        <f t="shared" si="31"/>
        <v>51.413136019673445</v>
      </c>
      <c r="U64" s="55">
        <f t="shared" si="32"/>
        <v>50.69090467925912</v>
      </c>
      <c r="V64" s="55">
        <f t="shared" si="33"/>
        <v>37.6449821569467</v>
      </c>
      <c r="W64" s="55">
        <f t="shared" si="34"/>
        <v>57.34216342763627</v>
      </c>
      <c r="X64" s="56">
        <v>0.20742</v>
      </c>
      <c r="Y64" s="56">
        <v>0.15245</v>
      </c>
      <c r="Z64" s="56">
        <v>0.64123</v>
      </c>
      <c r="AA64" s="56"/>
      <c r="AB64" s="56">
        <v>0.2104</v>
      </c>
      <c r="AC64" s="56">
        <v>0.48375</v>
      </c>
      <c r="AD64" s="57">
        <v>0.2026</v>
      </c>
      <c r="AE64" s="58">
        <v>0.94989</v>
      </c>
      <c r="AF64" s="59">
        <v>1</v>
      </c>
      <c r="AG64" s="59">
        <v>0.25078</v>
      </c>
      <c r="AH64" s="60">
        <v>1</v>
      </c>
      <c r="AI64" s="60">
        <v>0.24964</v>
      </c>
      <c r="AJ64" s="60">
        <v>0.66667</v>
      </c>
      <c r="AK64" s="60">
        <v>0.14815</v>
      </c>
      <c r="AL64" s="61">
        <v>1</v>
      </c>
      <c r="AM64" s="62">
        <v>0.7027</v>
      </c>
      <c r="AN64" s="62">
        <v>0.10928</v>
      </c>
      <c r="AO64" s="62">
        <v>0.92256</v>
      </c>
      <c r="AP64" s="63">
        <v>0.46975</v>
      </c>
      <c r="AQ64" s="63">
        <v>0.29903</v>
      </c>
      <c r="AR64" s="63"/>
      <c r="AS64" s="63">
        <v>0.0486</v>
      </c>
      <c r="AT64" s="63">
        <v>0.15905</v>
      </c>
      <c r="AU64" s="63">
        <v>0.21168</v>
      </c>
      <c r="AV64" s="63">
        <v>0.06745</v>
      </c>
      <c r="AW64" s="63">
        <v>0.09735</v>
      </c>
      <c r="AX64" s="60">
        <v>0</v>
      </c>
      <c r="AY64" s="64">
        <v>0</v>
      </c>
      <c r="AZ64" s="64">
        <v>0.49988</v>
      </c>
      <c r="BA64" s="64">
        <v>0.75</v>
      </c>
      <c r="BB64" s="65">
        <v>1</v>
      </c>
      <c r="BC64" s="64">
        <v>0.66667</v>
      </c>
      <c r="BD64" s="66">
        <v>0.5</v>
      </c>
      <c r="BE64" s="66">
        <v>0</v>
      </c>
      <c r="BF64" s="66">
        <v>0</v>
      </c>
      <c r="BG64" s="67"/>
      <c r="BH64" s="64">
        <v>0.01732</v>
      </c>
      <c r="BI64" s="64">
        <v>0.05714</v>
      </c>
      <c r="BJ64" s="68">
        <v>0.13684</v>
      </c>
      <c r="BK64" s="68">
        <v>0.4662</v>
      </c>
      <c r="BL64" s="68">
        <v>0.75022</v>
      </c>
      <c r="BM64" s="68">
        <v>0.62001</v>
      </c>
      <c r="BN64" s="69"/>
      <c r="BO64" s="68">
        <v>0.06059</v>
      </c>
      <c r="BP64" s="68">
        <v>0.05693</v>
      </c>
      <c r="BQ64" s="68">
        <v>0.24035</v>
      </c>
      <c r="BR64" s="68">
        <v>0.08373</v>
      </c>
      <c r="BS64" s="70">
        <v>0.99543</v>
      </c>
      <c r="BT64" s="70">
        <v>1</v>
      </c>
      <c r="BU64" s="70">
        <v>0.08583</v>
      </c>
      <c r="BV64" s="71"/>
      <c r="BW64" s="70">
        <v>0.26938</v>
      </c>
      <c r="BX64" s="70">
        <v>0.0278</v>
      </c>
      <c r="BY64" s="70">
        <v>0.4</v>
      </c>
    </row>
    <row r="65" spans="1:77" ht="14.25">
      <c r="A65">
        <v>60</v>
      </c>
      <c r="B65" t="s">
        <v>96</v>
      </c>
      <c r="C65" s="51">
        <v>1</v>
      </c>
      <c r="D65" s="51" t="s">
        <v>83</v>
      </c>
      <c r="E65" s="51" t="s">
        <v>84</v>
      </c>
      <c r="F65" s="51" t="s">
        <v>85</v>
      </c>
      <c r="G65" s="51" t="s">
        <v>86</v>
      </c>
      <c r="H65" s="52">
        <f t="shared" si="19"/>
        <v>66.63099651285295</v>
      </c>
      <c r="I65" s="53">
        <f t="shared" si="20"/>
        <v>41.08222542170895</v>
      </c>
      <c r="J65" s="53">
        <f t="shared" si="21"/>
        <v>89.15202946552144</v>
      </c>
      <c r="K65" s="53">
        <f t="shared" si="22"/>
        <v>97.83040065720023</v>
      </c>
      <c r="L65" s="53">
        <f t="shared" si="23"/>
        <v>51.82102827690521</v>
      </c>
      <c r="M65" s="53">
        <f t="shared" si="24"/>
        <v>53.26929874292892</v>
      </c>
      <c r="N65" s="53">
        <f t="shared" si="25"/>
        <v>3.227863682864448</v>
      </c>
      <c r="O65" s="53">
        <f t="shared" si="26"/>
        <v>6.291468916910872</v>
      </c>
      <c r="P65" s="53">
        <f t="shared" si="27"/>
        <v>16.84628908237155</v>
      </c>
      <c r="Q65" s="53">
        <f t="shared" si="28"/>
        <v>7.409534322859192</v>
      </c>
      <c r="R65" s="53">
        <f t="shared" si="29"/>
        <v>3.668867633676842</v>
      </c>
      <c r="S65" s="54">
        <f t="shared" si="30"/>
        <v>10.75954560954816</v>
      </c>
      <c r="T65" s="55">
        <f t="shared" si="31"/>
        <v>62.91468916910872</v>
      </c>
      <c r="U65" s="55">
        <f t="shared" si="32"/>
        <v>84.23144541185775</v>
      </c>
      <c r="V65" s="55">
        <f t="shared" si="33"/>
        <v>24.698447742863973</v>
      </c>
      <c r="W65" s="55">
        <f t="shared" si="34"/>
        <v>36.688676336768424</v>
      </c>
      <c r="X65" s="56">
        <v>0.67275</v>
      </c>
      <c r="Y65" s="56">
        <v>0.8178</v>
      </c>
      <c r="Z65" s="56">
        <v>0.31982</v>
      </c>
      <c r="AA65" s="56"/>
      <c r="AB65" s="56">
        <v>1</v>
      </c>
      <c r="AC65" s="56">
        <v>0.00285</v>
      </c>
      <c r="AD65" s="57">
        <v>0.55724</v>
      </c>
      <c r="AE65" s="58">
        <v>0.98198</v>
      </c>
      <c r="AF65" s="59">
        <v>1</v>
      </c>
      <c r="AG65" s="59">
        <v>0.69906</v>
      </c>
      <c r="AH65" s="60">
        <v>0.9</v>
      </c>
      <c r="AI65" s="60">
        <v>0.23714</v>
      </c>
      <c r="AJ65" s="60">
        <v>1</v>
      </c>
      <c r="AK65" s="60">
        <v>0.22222</v>
      </c>
      <c r="AL65" s="61">
        <v>1</v>
      </c>
      <c r="AM65" s="62">
        <v>0.89189</v>
      </c>
      <c r="AN65" s="62">
        <v>0.13088</v>
      </c>
      <c r="AO65" s="62">
        <v>0.97306</v>
      </c>
      <c r="AP65" s="63">
        <v>0.42687</v>
      </c>
      <c r="AQ65" s="63">
        <v>0.75591</v>
      </c>
      <c r="AR65" s="63"/>
      <c r="AS65" s="63">
        <v>0.13329</v>
      </c>
      <c r="AT65" s="63">
        <v>0.12267</v>
      </c>
      <c r="AU65" s="63">
        <v>0.02927</v>
      </c>
      <c r="AV65" s="63">
        <v>0.16825</v>
      </c>
      <c r="AW65" s="63">
        <v>0.01327</v>
      </c>
      <c r="AX65" s="60">
        <v>0.00339</v>
      </c>
      <c r="AY65" s="64">
        <v>1</v>
      </c>
      <c r="AZ65" s="64">
        <v>0.72202</v>
      </c>
      <c r="BA65" s="64">
        <v>1</v>
      </c>
      <c r="BB65" s="65">
        <v>1</v>
      </c>
      <c r="BC65" s="64">
        <v>0.99123</v>
      </c>
      <c r="BD65" s="66">
        <v>1</v>
      </c>
      <c r="BE65" s="66">
        <v>0.5</v>
      </c>
      <c r="BF65" s="66">
        <v>0.6</v>
      </c>
      <c r="BG65" s="67"/>
      <c r="BH65" s="64">
        <v>0.04369</v>
      </c>
      <c r="BI65" s="64">
        <v>0.08833</v>
      </c>
      <c r="BJ65" s="68">
        <v>0.51011</v>
      </c>
      <c r="BK65" s="68">
        <v>0.64369</v>
      </c>
      <c r="BL65" s="68">
        <v>0.66753</v>
      </c>
      <c r="BM65" s="68">
        <v>0.64</v>
      </c>
      <c r="BN65" s="69"/>
      <c r="BO65" s="68">
        <v>0.23144</v>
      </c>
      <c r="BP65" s="68">
        <v>0.38241</v>
      </c>
      <c r="BQ65" s="68">
        <v>0.25075</v>
      </c>
      <c r="BR65" s="68">
        <v>0.52003</v>
      </c>
      <c r="BS65" s="70">
        <v>1</v>
      </c>
      <c r="BT65" s="70">
        <v>1</v>
      </c>
      <c r="BU65" s="70">
        <v>0.35462</v>
      </c>
      <c r="BV65" s="71"/>
      <c r="BW65" s="70">
        <v>0.59423</v>
      </c>
      <c r="BX65" s="70">
        <v>0.37796</v>
      </c>
      <c r="BY65" s="70">
        <v>0.5</v>
      </c>
    </row>
    <row r="66" spans="1:77" ht="14.25">
      <c r="A66">
        <v>61</v>
      </c>
      <c r="B66" t="s">
        <v>195</v>
      </c>
      <c r="C66" s="51">
        <v>4</v>
      </c>
      <c r="D66" s="51" t="s">
        <v>231</v>
      </c>
      <c r="E66" s="51" t="s">
        <v>135</v>
      </c>
      <c r="G66" s="80" t="s">
        <v>102</v>
      </c>
      <c r="H66" s="52">
        <f t="shared" si="19"/>
        <v>66.39422247698229</v>
      </c>
      <c r="I66" s="53">
        <f t="shared" si="20"/>
        <v>49.36806370390667</v>
      </c>
      <c r="J66" s="53">
        <f t="shared" si="21"/>
        <v>67.8863215965314</v>
      </c>
      <c r="K66" s="53">
        <f t="shared" si="22"/>
        <v>75.86666525451193</v>
      </c>
      <c r="L66" s="53">
        <f t="shared" si="23"/>
        <v>83.33266906251185</v>
      </c>
      <c r="M66" s="53">
        <f t="shared" si="24"/>
        <v>55.517392767449614</v>
      </c>
      <c r="N66" s="53">
        <f t="shared" si="25"/>
        <v>5.534520460358055</v>
      </c>
      <c r="O66" s="53">
        <f t="shared" si="26"/>
        <v>3.910444312403721</v>
      </c>
      <c r="P66" s="53">
        <f t="shared" si="27"/>
        <v>10.398741806716613</v>
      </c>
      <c r="Q66" s="53">
        <f t="shared" si="28"/>
        <v>13.491601163712906</v>
      </c>
      <c r="R66" s="53">
        <f t="shared" si="29"/>
        <v>3.857608053503143</v>
      </c>
      <c r="S66" s="54">
        <f t="shared" si="30"/>
        <v>18.44840153452685</v>
      </c>
      <c r="T66" s="55">
        <f t="shared" si="31"/>
        <v>39.10444312403721</v>
      </c>
      <c r="U66" s="55">
        <f t="shared" si="32"/>
        <v>51.993709033583066</v>
      </c>
      <c r="V66" s="55">
        <f t="shared" si="33"/>
        <v>44.97200387904302</v>
      </c>
      <c r="W66" s="55">
        <f t="shared" si="34"/>
        <v>38.57608053503143</v>
      </c>
      <c r="X66" s="56">
        <v>0.35827</v>
      </c>
      <c r="Y66" s="56">
        <v>0.15225</v>
      </c>
      <c r="Z66" s="56">
        <v>0.22906</v>
      </c>
      <c r="AA66" s="56"/>
      <c r="AB66" s="56">
        <v>0</v>
      </c>
      <c r="AC66" s="56">
        <v>0.24117</v>
      </c>
      <c r="AD66" s="57">
        <v>0</v>
      </c>
      <c r="AE66" s="58">
        <v>0.92886</v>
      </c>
      <c r="AF66" s="59">
        <v>0.91381</v>
      </c>
      <c r="AG66" s="59">
        <v>0.17868</v>
      </c>
      <c r="AH66" s="60">
        <v>0.8017</v>
      </c>
      <c r="AI66" s="60">
        <v>0.13076</v>
      </c>
      <c r="AJ66" s="60">
        <v>0.33333</v>
      </c>
      <c r="AK66" s="60">
        <v>0.2963</v>
      </c>
      <c r="AL66" s="61">
        <v>0</v>
      </c>
      <c r="AM66" s="62">
        <v>0.56757</v>
      </c>
      <c r="AN66" s="62">
        <v>0.58196</v>
      </c>
      <c r="AO66" s="62">
        <v>0.94388</v>
      </c>
      <c r="AP66" s="63">
        <v>0.12615</v>
      </c>
      <c r="AQ66" s="63">
        <v>0.25679</v>
      </c>
      <c r="AR66" s="63"/>
      <c r="AS66" s="63">
        <v>0.1186</v>
      </c>
      <c r="AT66" s="63">
        <v>0.15724</v>
      </c>
      <c r="AU66" s="63">
        <v>0.25267</v>
      </c>
      <c r="AV66" s="63">
        <v>0.00767</v>
      </c>
      <c r="AW66" s="63">
        <v>0.21726</v>
      </c>
      <c r="AX66" s="60">
        <v>0</v>
      </c>
      <c r="AY66" s="64">
        <v>0.5</v>
      </c>
      <c r="AZ66" s="64">
        <v>0.38869</v>
      </c>
      <c r="BA66" s="64">
        <v>0.8125</v>
      </c>
      <c r="BB66" s="65">
        <v>1</v>
      </c>
      <c r="BC66" s="64">
        <v>1</v>
      </c>
      <c r="BD66" s="66">
        <v>0.25</v>
      </c>
      <c r="BE66" s="66">
        <v>0.5</v>
      </c>
      <c r="BF66" s="66">
        <v>0</v>
      </c>
      <c r="BG66" s="67"/>
      <c r="BH66" s="64">
        <v>0.17375</v>
      </c>
      <c r="BI66" s="64">
        <v>0.05877</v>
      </c>
      <c r="BJ66" s="68">
        <v>0.40983</v>
      </c>
      <c r="BK66" s="68">
        <v>0.605</v>
      </c>
      <c r="BL66" s="68">
        <v>0.75323</v>
      </c>
      <c r="BM66" s="68">
        <v>0.04</v>
      </c>
      <c r="BN66" s="69"/>
      <c r="BO66" s="68">
        <v>0.03055</v>
      </c>
      <c r="BP66" s="68">
        <v>0.02558</v>
      </c>
      <c r="BQ66" s="68">
        <v>0.01625</v>
      </c>
      <c r="BR66" s="68">
        <v>0.00831</v>
      </c>
      <c r="BS66" s="70">
        <v>0.45205</v>
      </c>
      <c r="BT66" s="70">
        <v>1</v>
      </c>
      <c r="BU66" s="70">
        <v>0.02698</v>
      </c>
      <c r="BV66" s="71"/>
      <c r="BW66" s="70">
        <v>0.00834</v>
      </c>
      <c r="BX66" s="70">
        <v>0.03599</v>
      </c>
      <c r="BY66" s="70">
        <v>0.56222</v>
      </c>
    </row>
    <row r="67" spans="1:77" ht="14.25">
      <c r="A67">
        <v>62</v>
      </c>
      <c r="B67" t="s">
        <v>213</v>
      </c>
      <c r="C67" s="51">
        <v>4</v>
      </c>
      <c r="D67" s="51" t="s">
        <v>230</v>
      </c>
      <c r="E67" s="51" t="s">
        <v>124</v>
      </c>
      <c r="G67" s="80" t="s">
        <v>102</v>
      </c>
      <c r="H67" s="52">
        <f t="shared" si="19"/>
        <v>66.03799824239216</v>
      </c>
      <c r="I67" s="53">
        <f t="shared" si="20"/>
        <v>58.88642188673088</v>
      </c>
      <c r="J67" s="53">
        <f t="shared" si="21"/>
        <v>70.87888070899557</v>
      </c>
      <c r="K67" s="53">
        <f t="shared" si="22"/>
        <v>56.55234365677991</v>
      </c>
      <c r="L67" s="53">
        <f t="shared" si="23"/>
        <v>91.78839635807044</v>
      </c>
      <c r="M67" s="53">
        <f t="shared" si="24"/>
        <v>52.08394860138409</v>
      </c>
      <c r="N67" s="53">
        <f t="shared" si="25"/>
        <v>8.18429283887468</v>
      </c>
      <c r="O67" s="53">
        <f t="shared" si="26"/>
        <v>4.245507547595133</v>
      </c>
      <c r="P67" s="53">
        <f t="shared" si="27"/>
        <v>4.728941141419109</v>
      </c>
      <c r="Q67" s="53">
        <f t="shared" si="28"/>
        <v>15.12364244488634</v>
      </c>
      <c r="R67" s="53">
        <f t="shared" si="29"/>
        <v>3.5693506735692524</v>
      </c>
      <c r="S67" s="54">
        <f t="shared" si="30"/>
        <v>27.280976129582267</v>
      </c>
      <c r="T67" s="55">
        <f t="shared" si="31"/>
        <v>42.455075475951325</v>
      </c>
      <c r="U67" s="55">
        <f t="shared" si="32"/>
        <v>23.644705707095547</v>
      </c>
      <c r="V67" s="55">
        <f t="shared" si="33"/>
        <v>50.41214148295447</v>
      </c>
      <c r="W67" s="55">
        <f t="shared" si="34"/>
        <v>35.69350673569252</v>
      </c>
      <c r="X67" s="56">
        <v>0.55905</v>
      </c>
      <c r="Y67" s="56">
        <v>0.12547</v>
      </c>
      <c r="Z67" s="56">
        <v>0.0131</v>
      </c>
      <c r="AA67" s="56"/>
      <c r="AB67" s="56">
        <v>0</v>
      </c>
      <c r="AC67" s="56">
        <v>0.06371</v>
      </c>
      <c r="AD67" s="57">
        <v>0</v>
      </c>
      <c r="AE67" s="58">
        <v>0.94686</v>
      </c>
      <c r="AF67" s="59">
        <v>0.85118</v>
      </c>
      <c r="AG67" s="59">
        <v>0.22571</v>
      </c>
      <c r="AH67" s="60">
        <v>0.81707</v>
      </c>
      <c r="AI67" s="60">
        <v>0.31606</v>
      </c>
      <c r="AJ67" s="60">
        <v>0.33333</v>
      </c>
      <c r="AK67" s="60">
        <v>0.25926</v>
      </c>
      <c r="AL67" s="61">
        <v>1</v>
      </c>
      <c r="AM67" s="62">
        <v>0.64865</v>
      </c>
      <c r="AN67" s="62">
        <v>1</v>
      </c>
      <c r="AO67" s="62">
        <v>0.87991</v>
      </c>
      <c r="AP67" s="63">
        <v>0.38575</v>
      </c>
      <c r="AQ67" s="63">
        <v>0.60633</v>
      </c>
      <c r="AR67" s="63"/>
      <c r="AS67" s="63">
        <v>0.29232</v>
      </c>
      <c r="AT67" s="63">
        <v>0.10877</v>
      </c>
      <c r="AU67" s="63">
        <v>0.08598</v>
      </c>
      <c r="AV67" s="63">
        <v>0.00928</v>
      </c>
      <c r="AW67" s="63">
        <v>0.74558</v>
      </c>
      <c r="AX67" s="60">
        <v>0.37288</v>
      </c>
      <c r="AY67" s="64">
        <v>0.5</v>
      </c>
      <c r="AZ67" s="64">
        <v>0.77749</v>
      </c>
      <c r="BA67" s="64">
        <v>1</v>
      </c>
      <c r="BB67" s="65">
        <v>0</v>
      </c>
      <c r="BC67" s="64">
        <v>1</v>
      </c>
      <c r="BD67" s="66">
        <v>0.25</v>
      </c>
      <c r="BE67" s="66">
        <v>0</v>
      </c>
      <c r="BF67" s="66">
        <v>0</v>
      </c>
      <c r="BG67" s="67"/>
      <c r="BH67" s="64">
        <v>0.4032</v>
      </c>
      <c r="BI67" s="64">
        <v>0.30663</v>
      </c>
      <c r="BJ67" s="68">
        <v>0.40983</v>
      </c>
      <c r="BK67" s="68">
        <v>0.605</v>
      </c>
      <c r="BL67" s="68">
        <v>0.75323</v>
      </c>
      <c r="BM67" s="68">
        <v>0.48</v>
      </c>
      <c r="BN67" s="69"/>
      <c r="BO67" s="68">
        <v>0.00461</v>
      </c>
      <c r="BP67" s="68">
        <v>0.08828</v>
      </c>
      <c r="BQ67" s="68">
        <v>0.04401</v>
      </c>
      <c r="BR67" s="68">
        <v>0.07684</v>
      </c>
      <c r="BS67" s="70">
        <v>0.55403</v>
      </c>
      <c r="BT67" s="70">
        <v>1</v>
      </c>
      <c r="BU67" s="70">
        <v>0.04918</v>
      </c>
      <c r="BV67" s="71"/>
      <c r="BW67" s="70">
        <v>0.077</v>
      </c>
      <c r="BX67" s="70">
        <v>0.19957</v>
      </c>
      <c r="BY67" s="70">
        <v>0.53333</v>
      </c>
    </row>
    <row r="68" spans="1:77" ht="14.25">
      <c r="A68">
        <v>63</v>
      </c>
      <c r="B68" t="s">
        <v>183</v>
      </c>
      <c r="C68" s="51">
        <v>3</v>
      </c>
      <c r="D68" s="51" t="s">
        <v>231</v>
      </c>
      <c r="E68" s="51" t="s">
        <v>135</v>
      </c>
      <c r="G68" s="51" t="s">
        <v>128</v>
      </c>
      <c r="H68" s="52">
        <f t="shared" si="19"/>
        <v>65.97568993134048</v>
      </c>
      <c r="I68" s="53">
        <f t="shared" si="20"/>
        <v>48.26164727410778</v>
      </c>
      <c r="J68" s="53">
        <f t="shared" si="21"/>
        <v>57.979149605516625</v>
      </c>
      <c r="K68" s="53">
        <f t="shared" si="22"/>
        <v>84.88408859655296</v>
      </c>
      <c r="L68" s="53">
        <f t="shared" si="23"/>
        <v>62.0228346029942</v>
      </c>
      <c r="M68" s="53">
        <f t="shared" si="24"/>
        <v>76.73072957753078</v>
      </c>
      <c r="N68" s="53">
        <f t="shared" si="25"/>
        <v>5.226510230179028</v>
      </c>
      <c r="O68" s="53">
        <f t="shared" si="26"/>
        <v>2.8011833173305956</v>
      </c>
      <c r="P68" s="53">
        <f t="shared" si="27"/>
        <v>13.045844507438801</v>
      </c>
      <c r="Q68" s="53">
        <f t="shared" si="28"/>
        <v>9.378586597695314</v>
      </c>
      <c r="R68" s="53">
        <f t="shared" si="29"/>
        <v>5.638589654708666</v>
      </c>
      <c r="S68" s="54">
        <f t="shared" si="30"/>
        <v>17.421700767263427</v>
      </c>
      <c r="T68" s="55">
        <f t="shared" si="31"/>
        <v>28.011833173305956</v>
      </c>
      <c r="U68" s="55">
        <f t="shared" si="32"/>
        <v>65.229222537194</v>
      </c>
      <c r="V68" s="55">
        <f t="shared" si="33"/>
        <v>31.261955325651048</v>
      </c>
      <c r="W68" s="55">
        <f t="shared" si="34"/>
        <v>56.38589654708666</v>
      </c>
      <c r="X68" s="56">
        <v>0.2807</v>
      </c>
      <c r="Y68" s="56">
        <v>0.15812</v>
      </c>
      <c r="Z68" s="56">
        <v>0.12765</v>
      </c>
      <c r="AA68" s="56"/>
      <c r="AB68" s="56">
        <v>0</v>
      </c>
      <c r="AC68" s="56">
        <v>0.09566</v>
      </c>
      <c r="AD68" s="57">
        <v>0</v>
      </c>
      <c r="AE68" s="58">
        <v>0.33703</v>
      </c>
      <c r="AF68" s="59">
        <v>1</v>
      </c>
      <c r="AG68" s="59">
        <v>0.10345</v>
      </c>
      <c r="AH68" s="60">
        <v>0.084</v>
      </c>
      <c r="AI68" s="60">
        <v>0.30336</v>
      </c>
      <c r="AJ68" s="60">
        <v>1</v>
      </c>
      <c r="AK68" s="60">
        <v>0.14815</v>
      </c>
      <c r="AL68" s="61">
        <v>1</v>
      </c>
      <c r="AM68" s="62">
        <v>0.67568</v>
      </c>
      <c r="AN68" s="62">
        <v>0.03304</v>
      </c>
      <c r="AO68" s="62">
        <v>0.80471</v>
      </c>
      <c r="AP68" s="63">
        <v>0.54915</v>
      </c>
      <c r="AQ68" s="63">
        <v>0.88716</v>
      </c>
      <c r="AR68" s="63"/>
      <c r="AS68" s="63">
        <v>0.27024</v>
      </c>
      <c r="AT68" s="63">
        <v>0.17293</v>
      </c>
      <c r="AU68" s="63">
        <v>0.43664</v>
      </c>
      <c r="AV68" s="63">
        <v>0.17588</v>
      </c>
      <c r="AW68" s="63">
        <v>0.14602</v>
      </c>
      <c r="AX68" s="60">
        <v>0.18644</v>
      </c>
      <c r="AY68" s="64">
        <v>0.5</v>
      </c>
      <c r="AZ68" s="64">
        <v>0.66642</v>
      </c>
      <c r="BA68" s="64">
        <v>1</v>
      </c>
      <c r="BB68" s="65">
        <v>1</v>
      </c>
      <c r="BC68" s="64">
        <v>0.66667</v>
      </c>
      <c r="BD68" s="66">
        <v>0.75</v>
      </c>
      <c r="BE68" s="66">
        <v>0</v>
      </c>
      <c r="BF68" s="66">
        <v>0.6</v>
      </c>
      <c r="BG68" s="67"/>
      <c r="BH68" s="64">
        <v>0.10674</v>
      </c>
      <c r="BI68" s="64">
        <v>0.0765</v>
      </c>
      <c r="BJ68" s="68">
        <v>0.16972</v>
      </c>
      <c r="BK68" s="68">
        <v>0.40385</v>
      </c>
      <c r="BL68" s="68">
        <v>0.5198</v>
      </c>
      <c r="BM68" s="68">
        <v>0.36</v>
      </c>
      <c r="BN68" s="69"/>
      <c r="BO68" s="68">
        <v>0.02691</v>
      </c>
      <c r="BP68" s="68">
        <v>0.09818</v>
      </c>
      <c r="BQ68" s="68">
        <v>0.03385</v>
      </c>
      <c r="BR68" s="68">
        <v>0.02179</v>
      </c>
      <c r="BS68" s="70">
        <v>0.71842</v>
      </c>
      <c r="BT68" s="70">
        <v>0.80167</v>
      </c>
      <c r="BU68" s="70">
        <v>0.05692</v>
      </c>
      <c r="BV68" s="71"/>
      <c r="BW68" s="70">
        <v>0.03611</v>
      </c>
      <c r="BX68" s="70">
        <v>0.07273</v>
      </c>
      <c r="BY68" s="70">
        <v>0</v>
      </c>
    </row>
    <row r="69" spans="1:77" ht="14.25">
      <c r="A69">
        <v>64</v>
      </c>
      <c r="B69" t="s">
        <v>176</v>
      </c>
      <c r="C69" s="51">
        <v>3</v>
      </c>
      <c r="D69" s="51" t="s">
        <v>230</v>
      </c>
      <c r="E69" s="51" t="s">
        <v>124</v>
      </c>
      <c r="G69" s="51" t="s">
        <v>128</v>
      </c>
      <c r="H69" s="52">
        <f t="shared" si="19"/>
        <v>65.20720697723476</v>
      </c>
      <c r="I69" s="53">
        <f t="shared" si="20"/>
        <v>38.67780737757763</v>
      </c>
      <c r="J69" s="53">
        <f t="shared" si="21"/>
        <v>73.14471301304685</v>
      </c>
      <c r="K69" s="53">
        <f t="shared" si="22"/>
        <v>87.30733781627187</v>
      </c>
      <c r="L69" s="53">
        <f t="shared" si="23"/>
        <v>62.667212918915695</v>
      </c>
      <c r="M69" s="53">
        <f t="shared" si="24"/>
        <v>64.23896376036176</v>
      </c>
      <c r="N69" s="53">
        <f t="shared" si="25"/>
        <v>2.5585086956521748</v>
      </c>
      <c r="O69" s="53">
        <f t="shared" si="26"/>
        <v>4.4992024868311</v>
      </c>
      <c r="P69" s="53">
        <f t="shared" si="27"/>
        <v>13.757199548754738</v>
      </c>
      <c r="Q69" s="53">
        <f t="shared" si="28"/>
        <v>9.502958159775996</v>
      </c>
      <c r="R69" s="53">
        <f t="shared" si="29"/>
        <v>4.589834087108691</v>
      </c>
      <c r="S69" s="54">
        <f t="shared" si="30"/>
        <v>8.528362318840582</v>
      </c>
      <c r="T69" s="55">
        <f t="shared" si="31"/>
        <v>44.992024868311</v>
      </c>
      <c r="U69" s="55">
        <f t="shared" si="32"/>
        <v>68.78599774377369</v>
      </c>
      <c r="V69" s="55">
        <f t="shared" si="33"/>
        <v>31.676527199253325</v>
      </c>
      <c r="W69" s="55">
        <f t="shared" si="34"/>
        <v>45.89834087108691</v>
      </c>
      <c r="X69" s="56">
        <v>0.25417</v>
      </c>
      <c r="Y69" s="56">
        <v>0.16715</v>
      </c>
      <c r="Z69" s="56">
        <v>0.12765</v>
      </c>
      <c r="AA69" s="56"/>
      <c r="AB69" s="56">
        <v>0</v>
      </c>
      <c r="AC69" s="56">
        <v>0.05089</v>
      </c>
      <c r="AD69" s="57">
        <v>0.28351</v>
      </c>
      <c r="AE69" s="58">
        <v>0.67177</v>
      </c>
      <c r="AF69" s="59">
        <v>0.95823</v>
      </c>
      <c r="AG69" s="59">
        <v>0.17241</v>
      </c>
      <c r="AH69" s="60">
        <v>0.373</v>
      </c>
      <c r="AI69" s="60">
        <v>0.86255</v>
      </c>
      <c r="AJ69" s="60">
        <v>0.66667</v>
      </c>
      <c r="AK69" s="60">
        <v>0.18519</v>
      </c>
      <c r="AL69" s="61">
        <v>1</v>
      </c>
      <c r="AM69" s="62">
        <v>0.75676</v>
      </c>
      <c r="AN69" s="62">
        <v>0.10292</v>
      </c>
      <c r="AO69" s="62">
        <v>0.71942</v>
      </c>
      <c r="AP69" s="63">
        <v>0.64206</v>
      </c>
      <c r="AQ69" s="63">
        <v>0.94592</v>
      </c>
      <c r="AR69" s="63"/>
      <c r="AS69" s="63">
        <v>0.23751</v>
      </c>
      <c r="AT69" s="63">
        <v>0.22462</v>
      </c>
      <c r="AU69" s="63">
        <v>0.30261</v>
      </c>
      <c r="AV69" s="63">
        <v>0.20298</v>
      </c>
      <c r="AW69" s="63">
        <v>0.15929</v>
      </c>
      <c r="AX69" s="60">
        <v>0</v>
      </c>
      <c r="AY69" s="64">
        <v>0.5</v>
      </c>
      <c r="AZ69" s="64">
        <v>0.66642</v>
      </c>
      <c r="BA69" s="64">
        <v>1</v>
      </c>
      <c r="BB69" s="65">
        <v>1</v>
      </c>
      <c r="BC69" s="64">
        <v>1</v>
      </c>
      <c r="BD69" s="66">
        <v>0.875</v>
      </c>
      <c r="BE69" s="66">
        <v>0</v>
      </c>
      <c r="BF69" s="66">
        <v>0.475</v>
      </c>
      <c r="BG69" s="67"/>
      <c r="BH69" s="64">
        <v>0.13115</v>
      </c>
      <c r="BI69" s="64">
        <v>0.09974</v>
      </c>
      <c r="BJ69" s="68">
        <v>0.25826</v>
      </c>
      <c r="BK69" s="68">
        <v>0.56235</v>
      </c>
      <c r="BL69" s="68">
        <v>0.30396</v>
      </c>
      <c r="BM69" s="68">
        <v>0.62001</v>
      </c>
      <c r="BN69" s="69"/>
      <c r="BO69" s="68">
        <v>0.02486</v>
      </c>
      <c r="BP69" s="68">
        <v>0.15842</v>
      </c>
      <c r="BQ69" s="68">
        <v>0.06432</v>
      </c>
      <c r="BR69" s="68">
        <v>0.11143</v>
      </c>
      <c r="BS69" s="70">
        <v>0.79604</v>
      </c>
      <c r="BT69" s="70">
        <v>0.87696</v>
      </c>
      <c r="BU69" s="70">
        <v>0.04529</v>
      </c>
      <c r="BV69" s="71"/>
      <c r="BW69" s="70">
        <v>0.14636</v>
      </c>
      <c r="BX69" s="70">
        <v>0.0092</v>
      </c>
      <c r="BY69" s="70">
        <v>0.5</v>
      </c>
    </row>
    <row r="70" spans="1:77" ht="14.25">
      <c r="A70">
        <v>65</v>
      </c>
      <c r="B70" t="s">
        <v>125</v>
      </c>
      <c r="C70" s="51">
        <v>1</v>
      </c>
      <c r="D70" s="51" t="s">
        <v>83</v>
      </c>
      <c r="E70" s="51" t="s">
        <v>84</v>
      </c>
      <c r="G70" s="51" t="s">
        <v>86</v>
      </c>
      <c r="H70" s="52">
        <f aca="true" t="shared" si="35" ref="H70:H101">+AVERAGE(I70:M70)</f>
        <v>64.72203487875471</v>
      </c>
      <c r="I70" s="53">
        <f aca="true" t="shared" si="36" ref="I70:I101">+(N70-MIN(N$6:N$138))/(MAX(N$6:N$138)-MIN(N$6:N$138))*100</f>
        <v>47.18395419829922</v>
      </c>
      <c r="J70" s="53">
        <f aca="true" t="shared" si="37" ref="J70:J101">+(O70-MIN(O$6:O$138))/(MAX(O$6:O$138)-MIN(O$6:O$138))*100</f>
        <v>87.27942842875358</v>
      </c>
      <c r="K70" s="53">
        <f aca="true" t="shared" si="38" ref="K70:K101">+(P70-MIN(P$6:P$138))/(MAX(P$6:P$138)-MIN(P$6:P$138))*100</f>
        <v>59.409932932166754</v>
      </c>
      <c r="L70" s="53">
        <f aca="true" t="shared" si="39" ref="L70:L101">+(Q70-MIN(Q$6:Q$138))/(MAX(Q$6:Q$138)-MIN(Q$6:Q$138))*100</f>
        <v>55.09022813787554</v>
      </c>
      <c r="M70" s="53">
        <f aca="true" t="shared" si="40" ref="M70:M101">+(R70-MIN(R$6:R$138))/(MAX(R$6:R$138)-MIN(R$6:R$138))*100</f>
        <v>74.64663069667849</v>
      </c>
      <c r="N70" s="53">
        <f aca="true" t="shared" si="41" ref="N70:N101">+S70*N$4/SUM($N$4:$R$4)</f>
        <v>4.926496163682865</v>
      </c>
      <c r="O70" s="53">
        <f aca="true" t="shared" si="42" ref="O70:O101">+T70*O$4/SUM($N$4:$R$4)</f>
        <v>6.081802294457563</v>
      </c>
      <c r="P70" s="53">
        <f aca="true" t="shared" si="43" ref="P70:P101">+U70*P$4/SUM($N$4:$R$4)</f>
        <v>5.56779854020229</v>
      </c>
      <c r="Q70" s="53">
        <f aca="true" t="shared" si="44" ref="Q70:Q101">+V70*Q$4/SUM($N$4:$R$4)</f>
        <v>8.040523112234236</v>
      </c>
      <c r="R70" s="53">
        <f aca="true" t="shared" si="45" ref="R70:R101">+W70*R$4/SUM($N$4:$R$4)</f>
        <v>5.463617570160088</v>
      </c>
      <c r="S70" s="54">
        <f aca="true" t="shared" si="46" ref="S70:S101">+(SUMPRODUCT(X$2:Z$2,X70:Z70)-SUMPRODUCT(AB$2:AD$2,AB70:AD70))*100</f>
        <v>16.421653878942884</v>
      </c>
      <c r="T70" s="55">
        <f aca="true" t="shared" si="47" ref="T70:T101">+(SUMPRODUCT(AE$2:AQ$2,AE70:AQ70)-SUMPRODUCT(AS$2:AX$2,AS70:AX70))*100</f>
        <v>60.81802294457563</v>
      </c>
      <c r="U70" s="55">
        <f aca="true" t="shared" si="48" ref="U70:U101">(SUMPRODUCT(AY$2:BF$2,AY70:BF70)-SUMPRODUCT(BH$2:BI$2,BH70:BI70))*100</f>
        <v>27.83899270101145</v>
      </c>
      <c r="V70" s="55">
        <f aca="true" t="shared" si="49" ref="V70:V101">(SUMPRODUCT(BJ$2:BM$2,BJ70:BM70)-SUMPRODUCT(BO$2:BR$2,BO70:BR70))*100</f>
        <v>26.801743707447457</v>
      </c>
      <c r="W70" s="55">
        <f aca="true" t="shared" si="50" ref="W70:W101">(SUMPRODUCT(BS$2:BU$2,BS70:BU70)-SUMPRODUCT(BW$2:BY$2,BW70:BY70))*100</f>
        <v>54.636175701600884</v>
      </c>
      <c r="X70" s="56">
        <v>0.41673</v>
      </c>
      <c r="Y70" s="56">
        <v>0.53378</v>
      </c>
      <c r="Z70" s="56">
        <v>0.44078</v>
      </c>
      <c r="AA70" s="56"/>
      <c r="AB70" s="56">
        <v>0</v>
      </c>
      <c r="AC70" s="56">
        <v>0.02391</v>
      </c>
      <c r="AD70" s="57">
        <v>0.85583</v>
      </c>
      <c r="AE70" s="58">
        <v>0.90912</v>
      </c>
      <c r="AF70" s="59">
        <v>0.9808</v>
      </c>
      <c r="AG70" s="59">
        <v>0.59248</v>
      </c>
      <c r="AH70" s="60">
        <v>0.925</v>
      </c>
      <c r="AI70" s="60">
        <v>0.38415</v>
      </c>
      <c r="AJ70" s="60">
        <v>1</v>
      </c>
      <c r="AK70" s="60">
        <v>0.14815</v>
      </c>
      <c r="AL70" s="61">
        <v>1</v>
      </c>
      <c r="AM70" s="62">
        <v>0.81081</v>
      </c>
      <c r="AN70" s="62">
        <v>0.18733</v>
      </c>
      <c r="AO70" s="62">
        <v>1</v>
      </c>
      <c r="AP70" s="63">
        <v>0.55689</v>
      </c>
      <c r="AQ70" s="63">
        <v>0.76685</v>
      </c>
      <c r="AR70" s="63"/>
      <c r="AS70" s="63">
        <v>0.20634</v>
      </c>
      <c r="AT70" s="63">
        <v>0.16868</v>
      </c>
      <c r="AU70" s="63">
        <v>0.1259</v>
      </c>
      <c r="AV70" s="63">
        <v>0.08809</v>
      </c>
      <c r="AW70" s="63">
        <v>0.00221</v>
      </c>
      <c r="AX70" s="60">
        <v>0.05471</v>
      </c>
      <c r="AY70" s="64">
        <v>1</v>
      </c>
      <c r="AZ70" s="64">
        <v>0.11107</v>
      </c>
      <c r="BA70" s="64">
        <v>0.75</v>
      </c>
      <c r="BB70" s="65">
        <v>0</v>
      </c>
      <c r="BC70" s="64">
        <v>1</v>
      </c>
      <c r="BD70" s="66">
        <v>0.5</v>
      </c>
      <c r="BE70" s="66">
        <v>0</v>
      </c>
      <c r="BF70" s="66">
        <v>0.525</v>
      </c>
      <c r="BG70" s="67"/>
      <c r="BH70" s="64">
        <v>0.3289</v>
      </c>
      <c r="BI70" s="64">
        <v>0.15816</v>
      </c>
      <c r="BJ70" s="68">
        <v>0.64891</v>
      </c>
      <c r="BK70" s="68">
        <v>0.84539</v>
      </c>
      <c r="BL70" s="68">
        <v>0.44716</v>
      </c>
      <c r="BM70" s="68">
        <v>0.52</v>
      </c>
      <c r="BN70" s="69"/>
      <c r="BO70" s="68">
        <v>0.06158</v>
      </c>
      <c r="BP70" s="68">
        <v>0.61964</v>
      </c>
      <c r="BQ70" s="68">
        <v>0.1063</v>
      </c>
      <c r="BR70" s="68">
        <v>0.39597</v>
      </c>
      <c r="BS70" s="70">
        <v>0.96956</v>
      </c>
      <c r="BT70" s="70">
        <v>1</v>
      </c>
      <c r="BU70" s="70">
        <v>0.69024</v>
      </c>
      <c r="BV70" s="71"/>
      <c r="BW70" s="70">
        <v>0.07512</v>
      </c>
      <c r="BX70" s="70">
        <v>0.47716</v>
      </c>
      <c r="BY70" s="70">
        <v>0.6</v>
      </c>
    </row>
    <row r="71" spans="1:77" ht="14.25">
      <c r="A71">
        <v>66</v>
      </c>
      <c r="B71" t="s">
        <v>197</v>
      </c>
      <c r="C71" s="51">
        <v>5</v>
      </c>
      <c r="D71" s="51" t="s">
        <v>230</v>
      </c>
      <c r="E71" s="51" t="s">
        <v>135</v>
      </c>
      <c r="G71" s="51" t="s">
        <v>131</v>
      </c>
      <c r="H71" s="52">
        <f t="shared" si="35"/>
        <v>64.57649749272532</v>
      </c>
      <c r="I71" s="53">
        <f t="shared" si="36"/>
        <v>74.25523531014042</v>
      </c>
      <c r="J71" s="53">
        <f t="shared" si="37"/>
        <v>54.1703484513662</v>
      </c>
      <c r="K71" s="53">
        <f t="shared" si="38"/>
        <v>59.94461367946331</v>
      </c>
      <c r="L71" s="53">
        <f t="shared" si="39"/>
        <v>96.26058700387799</v>
      </c>
      <c r="M71" s="53">
        <f t="shared" si="40"/>
        <v>38.25170301877872</v>
      </c>
      <c r="N71" s="53">
        <f t="shared" si="41"/>
        <v>12.462746803069052</v>
      </c>
      <c r="O71" s="53">
        <f t="shared" si="42"/>
        <v>2.3747291725837045</v>
      </c>
      <c r="P71" s="53">
        <f t="shared" si="43"/>
        <v>5.724756331414579</v>
      </c>
      <c r="Q71" s="53">
        <f t="shared" si="44"/>
        <v>15.986820678539797</v>
      </c>
      <c r="R71" s="53">
        <f t="shared" si="45"/>
        <v>2.408054121945687</v>
      </c>
      <c r="S71" s="54">
        <f t="shared" si="46"/>
        <v>41.54248934356351</v>
      </c>
      <c r="T71" s="55">
        <f t="shared" si="47"/>
        <v>23.747291725837044</v>
      </c>
      <c r="U71" s="55">
        <f t="shared" si="48"/>
        <v>28.623781657072893</v>
      </c>
      <c r="V71" s="55">
        <f t="shared" si="49"/>
        <v>53.289402261799324</v>
      </c>
      <c r="W71" s="55">
        <f t="shared" si="50"/>
        <v>24.08054121945687</v>
      </c>
      <c r="X71" s="56">
        <v>0.45101</v>
      </c>
      <c r="Y71" s="56">
        <v>0.15072</v>
      </c>
      <c r="Z71" s="56">
        <v>0.77091</v>
      </c>
      <c r="AA71" s="56"/>
      <c r="AB71" s="56">
        <v>0</v>
      </c>
      <c r="AC71" s="56">
        <v>0.07921</v>
      </c>
      <c r="AD71" s="57">
        <v>0</v>
      </c>
      <c r="AE71" s="58">
        <v>0.70729</v>
      </c>
      <c r="AF71" s="59">
        <v>1</v>
      </c>
      <c r="AG71" s="59">
        <v>0.19749</v>
      </c>
      <c r="AH71" s="60">
        <v>0.984</v>
      </c>
      <c r="AI71" s="60">
        <v>0.15373</v>
      </c>
      <c r="AJ71" s="60">
        <v>1</v>
      </c>
      <c r="AK71" s="60">
        <v>0.14815</v>
      </c>
      <c r="AL71" s="61">
        <v>1</v>
      </c>
      <c r="AM71" s="62">
        <v>0.51351</v>
      </c>
      <c r="AN71" s="62">
        <v>0.22999</v>
      </c>
      <c r="AO71" s="62">
        <v>0.26375</v>
      </c>
      <c r="AP71" s="63">
        <v>0.4995</v>
      </c>
      <c r="AQ71" s="63">
        <v>0.76616</v>
      </c>
      <c r="AR71" s="63"/>
      <c r="AS71" s="63">
        <v>0.31274</v>
      </c>
      <c r="AT71" s="63">
        <v>0.33762</v>
      </c>
      <c r="AU71" s="63">
        <v>0.37118</v>
      </c>
      <c r="AV71" s="63">
        <v>0.69266</v>
      </c>
      <c r="AW71" s="63">
        <v>0.12168</v>
      </c>
      <c r="AX71" s="60">
        <v>0</v>
      </c>
      <c r="AY71" s="64">
        <v>0</v>
      </c>
      <c r="AZ71" s="64">
        <v>0.55535</v>
      </c>
      <c r="BA71" s="64">
        <v>0.375</v>
      </c>
      <c r="BB71" s="65">
        <v>1</v>
      </c>
      <c r="BC71" s="64">
        <v>1</v>
      </c>
      <c r="BD71" s="66">
        <v>0.375</v>
      </c>
      <c r="BE71" s="66">
        <v>0</v>
      </c>
      <c r="BF71" s="66">
        <v>0</v>
      </c>
      <c r="BG71" s="67"/>
      <c r="BH71" s="64">
        <v>0.2603</v>
      </c>
      <c r="BI71" s="64">
        <v>0.23029</v>
      </c>
      <c r="BJ71" s="68">
        <v>0.74328</v>
      </c>
      <c r="BK71" s="68">
        <v>0.72153</v>
      </c>
      <c r="BL71" s="68">
        <v>0.71509</v>
      </c>
      <c r="BM71" s="68">
        <v>0.4</v>
      </c>
      <c r="BN71" s="69"/>
      <c r="BO71" s="68">
        <v>0</v>
      </c>
      <c r="BP71" s="68">
        <v>0.31106</v>
      </c>
      <c r="BQ71" s="68">
        <v>0.07177</v>
      </c>
      <c r="BR71" s="68">
        <v>0.03376</v>
      </c>
      <c r="BS71" s="70">
        <v>0.80822</v>
      </c>
      <c r="BT71" s="70">
        <v>0.41293</v>
      </c>
      <c r="BU71" s="70">
        <v>0.03268</v>
      </c>
      <c r="BV71" s="71"/>
      <c r="BW71" s="70">
        <v>0.17422</v>
      </c>
      <c r="BX71" s="70">
        <v>0.04959</v>
      </c>
      <c r="BY71" s="70">
        <v>0.56667</v>
      </c>
    </row>
    <row r="72" spans="1:77" ht="14.25">
      <c r="A72">
        <v>67</v>
      </c>
      <c r="B72" t="s">
        <v>103</v>
      </c>
      <c r="C72" s="51">
        <v>1</v>
      </c>
      <c r="D72" s="51" t="s">
        <v>83</v>
      </c>
      <c r="E72" s="51" t="s">
        <v>84</v>
      </c>
      <c r="F72" s="51" t="s">
        <v>85</v>
      </c>
      <c r="G72" s="51" t="s">
        <v>86</v>
      </c>
      <c r="H72" s="52">
        <f t="shared" si="35"/>
        <v>64.22158032267163</v>
      </c>
      <c r="I72" s="53">
        <f t="shared" si="36"/>
        <v>71.66066710079217</v>
      </c>
      <c r="J72" s="53">
        <f t="shared" si="37"/>
        <v>91.17675150185549</v>
      </c>
      <c r="K72" s="53">
        <f t="shared" si="38"/>
        <v>88.64378780729231</v>
      </c>
      <c r="L72" s="53">
        <f t="shared" si="39"/>
        <v>54.42880983081082</v>
      </c>
      <c r="M72" s="53">
        <f t="shared" si="40"/>
        <v>15.197885372607331</v>
      </c>
      <c r="N72" s="53">
        <f t="shared" si="41"/>
        <v>11.740456777493606</v>
      </c>
      <c r="O72" s="53">
        <f t="shared" si="42"/>
        <v>6.518167835916957</v>
      </c>
      <c r="P72" s="53">
        <f t="shared" si="43"/>
        <v>14.149520087163618</v>
      </c>
      <c r="Q72" s="53">
        <f t="shared" si="44"/>
        <v>7.912862658730671</v>
      </c>
      <c r="R72" s="53">
        <f t="shared" si="45"/>
        <v>0.4725535718452267</v>
      </c>
      <c r="S72" s="54">
        <f t="shared" si="46"/>
        <v>39.13485592497869</v>
      </c>
      <c r="T72" s="55">
        <f t="shared" si="47"/>
        <v>65.18167835916957</v>
      </c>
      <c r="U72" s="55">
        <f t="shared" si="48"/>
        <v>70.74760043581809</v>
      </c>
      <c r="V72" s="55">
        <f t="shared" si="49"/>
        <v>26.37620886243557</v>
      </c>
      <c r="W72" s="55">
        <f t="shared" si="50"/>
        <v>4.725535718452267</v>
      </c>
      <c r="X72" s="56">
        <v>0.77336</v>
      </c>
      <c r="Y72" s="56">
        <v>0.77041</v>
      </c>
      <c r="Z72" s="56">
        <v>0.36085</v>
      </c>
      <c r="AA72" s="56"/>
      <c r="AB72" s="56">
        <v>0.6128</v>
      </c>
      <c r="AC72" s="56">
        <v>0.02007</v>
      </c>
      <c r="AD72" s="57">
        <v>0.20142</v>
      </c>
      <c r="AE72" s="58">
        <v>0.99536</v>
      </c>
      <c r="AF72" s="59">
        <v>0.98763</v>
      </c>
      <c r="AG72" s="59">
        <v>0.85266</v>
      </c>
      <c r="AH72" s="60">
        <v>1</v>
      </c>
      <c r="AI72" s="60">
        <v>0.24636</v>
      </c>
      <c r="AJ72" s="60">
        <v>0.66667</v>
      </c>
      <c r="AK72" s="60">
        <v>0.22222</v>
      </c>
      <c r="AL72" s="61">
        <v>1</v>
      </c>
      <c r="AM72" s="62">
        <v>0.86486</v>
      </c>
      <c r="AN72" s="62">
        <v>0.18733</v>
      </c>
      <c r="AO72" s="62">
        <v>1</v>
      </c>
      <c r="AP72" s="63">
        <v>0.45938</v>
      </c>
      <c r="AQ72" s="63">
        <v>0.68014</v>
      </c>
      <c r="AR72" s="63"/>
      <c r="AS72" s="63">
        <v>0.06195</v>
      </c>
      <c r="AT72" s="63">
        <v>0.14082</v>
      </c>
      <c r="AU72" s="63">
        <v>0.06652</v>
      </c>
      <c r="AV72" s="63">
        <v>0.11315</v>
      </c>
      <c r="AW72" s="63">
        <v>0.04425</v>
      </c>
      <c r="AX72" s="60">
        <v>0</v>
      </c>
      <c r="AY72" s="64">
        <v>0.5</v>
      </c>
      <c r="AZ72" s="64">
        <v>0.88856</v>
      </c>
      <c r="BA72" s="64">
        <v>0.4375</v>
      </c>
      <c r="BB72" s="65">
        <v>1</v>
      </c>
      <c r="BC72" s="64">
        <v>1</v>
      </c>
      <c r="BD72" s="66">
        <v>1</v>
      </c>
      <c r="BE72" s="66">
        <v>0.5</v>
      </c>
      <c r="BF72" s="66">
        <v>0.6</v>
      </c>
      <c r="BG72" s="67"/>
      <c r="BH72" s="64">
        <v>0.06489</v>
      </c>
      <c r="BI72" s="64">
        <v>0.08324</v>
      </c>
      <c r="BJ72" s="68">
        <v>0.51011</v>
      </c>
      <c r="BK72" s="68">
        <v>0.64369</v>
      </c>
      <c r="BL72" s="68">
        <v>0.66753</v>
      </c>
      <c r="BM72" s="68">
        <v>0.36</v>
      </c>
      <c r="BN72" s="69"/>
      <c r="BO72" s="68">
        <v>0.04982</v>
      </c>
      <c r="BP72" s="68">
        <v>0.40924</v>
      </c>
      <c r="BQ72" s="68">
        <v>0.3981</v>
      </c>
      <c r="BR72" s="68">
        <v>0.18965</v>
      </c>
      <c r="BS72" s="70">
        <v>1</v>
      </c>
      <c r="BT72" s="70">
        <v>1</v>
      </c>
      <c r="BU72" s="70">
        <v>0.70127</v>
      </c>
      <c r="BV72" s="71"/>
      <c r="BW72" s="70">
        <v>1</v>
      </c>
      <c r="BX72" s="70">
        <v>0.81808</v>
      </c>
      <c r="BY72" s="70">
        <v>0.83333</v>
      </c>
    </row>
    <row r="73" spans="1:77" ht="14.25">
      <c r="A73">
        <v>68</v>
      </c>
      <c r="B73" t="s">
        <v>150</v>
      </c>
      <c r="C73" s="51">
        <v>2</v>
      </c>
      <c r="D73" s="51" t="s">
        <v>231</v>
      </c>
      <c r="E73" s="51" t="s">
        <v>135</v>
      </c>
      <c r="G73" s="51" t="s">
        <v>147</v>
      </c>
      <c r="H73" s="52">
        <f t="shared" si="35"/>
        <v>63.55364341118907</v>
      </c>
      <c r="I73" s="53">
        <f t="shared" si="36"/>
        <v>41.62296495404461</v>
      </c>
      <c r="J73" s="53">
        <f t="shared" si="37"/>
        <v>62.762674225440485</v>
      </c>
      <c r="K73" s="53">
        <f t="shared" si="38"/>
        <v>80.6499607901152</v>
      </c>
      <c r="L73" s="53">
        <f t="shared" si="39"/>
        <v>59.73538263983793</v>
      </c>
      <c r="M73" s="53">
        <f t="shared" si="40"/>
        <v>72.99723444650711</v>
      </c>
      <c r="N73" s="53">
        <f t="shared" si="41"/>
        <v>3.378397698209718</v>
      </c>
      <c r="O73" s="53">
        <f t="shared" si="42"/>
        <v>3.3367728159953933</v>
      </c>
      <c r="P73" s="53">
        <f t="shared" si="43"/>
        <v>11.802898410035393</v>
      </c>
      <c r="Q73" s="53">
        <f t="shared" si="44"/>
        <v>8.937085127498523</v>
      </c>
      <c r="R73" s="53">
        <f t="shared" si="45"/>
        <v>5.325141270983214</v>
      </c>
      <c r="S73" s="54">
        <f t="shared" si="46"/>
        <v>11.26132566069906</v>
      </c>
      <c r="T73" s="55">
        <f t="shared" si="47"/>
        <v>33.367728159953934</v>
      </c>
      <c r="U73" s="55">
        <f t="shared" si="48"/>
        <v>59.01449205017696</v>
      </c>
      <c r="V73" s="55">
        <f t="shared" si="49"/>
        <v>29.790283758328407</v>
      </c>
      <c r="W73" s="55">
        <f t="shared" si="50"/>
        <v>53.25141270983214</v>
      </c>
      <c r="X73" s="56">
        <v>0.17687</v>
      </c>
      <c r="Y73" s="56">
        <v>0.20889</v>
      </c>
      <c r="Z73" s="56">
        <v>0.1086</v>
      </c>
      <c r="AA73" s="56"/>
      <c r="AB73" s="56">
        <v>0</v>
      </c>
      <c r="AC73" s="56">
        <v>0.07049</v>
      </c>
      <c r="AD73" s="57">
        <v>0.09962</v>
      </c>
      <c r="AE73" s="58">
        <v>0.80151</v>
      </c>
      <c r="AF73" s="59">
        <v>0.99619</v>
      </c>
      <c r="AG73" s="59">
        <v>0.01567</v>
      </c>
      <c r="AH73" s="60">
        <v>0.285</v>
      </c>
      <c r="AI73" s="60">
        <v>0.79969</v>
      </c>
      <c r="AJ73" s="60">
        <v>1</v>
      </c>
      <c r="AK73" s="60">
        <v>0.09259</v>
      </c>
      <c r="AL73" s="61">
        <v>1</v>
      </c>
      <c r="AM73" s="62">
        <v>0.56757</v>
      </c>
      <c r="AN73" s="62">
        <v>0.21728</v>
      </c>
      <c r="AO73" s="62">
        <v>0.70707</v>
      </c>
      <c r="AP73" s="63">
        <v>0.48062</v>
      </c>
      <c r="AQ73" s="63">
        <v>0.7427</v>
      </c>
      <c r="AR73" s="63"/>
      <c r="AS73" s="63">
        <v>0.24689</v>
      </c>
      <c r="AT73" s="63">
        <v>0.41786</v>
      </c>
      <c r="AU73" s="63">
        <v>0.3963</v>
      </c>
      <c r="AV73" s="63">
        <v>0.11322</v>
      </c>
      <c r="AW73" s="63">
        <v>0.28595</v>
      </c>
      <c r="AX73" s="60">
        <v>0</v>
      </c>
      <c r="AY73" s="64">
        <v>0.5</v>
      </c>
      <c r="AZ73" s="64">
        <v>0.61095</v>
      </c>
      <c r="BA73" s="64">
        <v>0.75</v>
      </c>
      <c r="BB73" s="65">
        <v>1</v>
      </c>
      <c r="BC73" s="64">
        <v>0.66667</v>
      </c>
      <c r="BD73" s="66">
        <v>0.75</v>
      </c>
      <c r="BE73" s="66">
        <v>0.5</v>
      </c>
      <c r="BF73" s="66">
        <v>0</v>
      </c>
      <c r="BG73" s="67"/>
      <c r="BH73" s="64">
        <v>0.10989</v>
      </c>
      <c r="BI73" s="64">
        <v>0.04693</v>
      </c>
      <c r="BJ73" s="68">
        <v>0.29474</v>
      </c>
      <c r="BK73" s="68">
        <v>0.24924</v>
      </c>
      <c r="BL73" s="68">
        <v>0.37065</v>
      </c>
      <c r="BM73" s="68">
        <v>0.4</v>
      </c>
      <c r="BN73" s="69"/>
      <c r="BO73" s="68">
        <v>0.04072</v>
      </c>
      <c r="BP73" s="68">
        <v>0.04785</v>
      </c>
      <c r="BQ73" s="68">
        <v>0.02031</v>
      </c>
      <c r="BR73" s="68">
        <v>0.01799</v>
      </c>
      <c r="BS73" s="70">
        <v>0.86606</v>
      </c>
      <c r="BT73" s="70">
        <v>0.82586</v>
      </c>
      <c r="BU73" s="70">
        <v>0.02404</v>
      </c>
      <c r="BV73" s="71"/>
      <c r="BW73" s="70">
        <v>0.01594</v>
      </c>
      <c r="BX73" s="70">
        <v>0.1041</v>
      </c>
      <c r="BY73" s="70">
        <v>0.3</v>
      </c>
    </row>
    <row r="74" spans="1:77" ht="14.25">
      <c r="A74">
        <v>69</v>
      </c>
      <c r="B74" t="s">
        <v>226</v>
      </c>
      <c r="C74" s="51">
        <v>1</v>
      </c>
      <c r="D74" s="51" t="s">
        <v>230</v>
      </c>
      <c r="E74" s="51" t="s">
        <v>124</v>
      </c>
      <c r="G74" s="51" t="s">
        <v>147</v>
      </c>
      <c r="H74" s="52">
        <f t="shared" si="35"/>
        <v>63.45197311396912</v>
      </c>
      <c r="I74" s="53">
        <f t="shared" si="36"/>
        <v>30.710698645034</v>
      </c>
      <c r="J74" s="53">
        <f t="shared" si="37"/>
        <v>77.61257626732227</v>
      </c>
      <c r="K74" s="53">
        <f t="shared" si="38"/>
        <v>59.137300627466814</v>
      </c>
      <c r="L74" s="53">
        <f t="shared" si="39"/>
        <v>79.57655294160243</v>
      </c>
      <c r="M74" s="53">
        <f t="shared" si="40"/>
        <v>70.22273708842009</v>
      </c>
      <c r="N74" s="53">
        <f t="shared" si="41"/>
        <v>0.34058158567774943</v>
      </c>
      <c r="O74" s="53">
        <f t="shared" si="42"/>
        <v>4.999448817850993</v>
      </c>
      <c r="P74" s="53">
        <f t="shared" si="43"/>
        <v>5.487766175889233</v>
      </c>
      <c r="Q74" s="53">
        <f t="shared" si="44"/>
        <v>12.766632588931042</v>
      </c>
      <c r="R74" s="53">
        <f t="shared" si="45"/>
        <v>5.092206264501912</v>
      </c>
      <c r="S74" s="54">
        <f t="shared" si="46"/>
        <v>1.1352719522591648</v>
      </c>
      <c r="T74" s="55">
        <f t="shared" si="47"/>
        <v>49.99448817850993</v>
      </c>
      <c r="U74" s="55">
        <f t="shared" si="48"/>
        <v>27.438830879446165</v>
      </c>
      <c r="V74" s="55">
        <f t="shared" si="49"/>
        <v>42.555441963103476</v>
      </c>
      <c r="W74" s="55">
        <f t="shared" si="50"/>
        <v>50.92206264501912</v>
      </c>
      <c r="X74" s="56">
        <v>0.3598</v>
      </c>
      <c r="Y74" s="56">
        <v>0</v>
      </c>
      <c r="Z74" s="56">
        <v>0.37644</v>
      </c>
      <c r="AA74" s="56"/>
      <c r="AB74" s="56">
        <v>0.5092</v>
      </c>
      <c r="AC74" s="56">
        <v>0.01544</v>
      </c>
      <c r="AD74" s="57">
        <v>0.21294</v>
      </c>
      <c r="AE74" s="58">
        <v>0.88564</v>
      </c>
      <c r="AF74" s="59">
        <v>0.98763</v>
      </c>
      <c r="AG74" s="59">
        <v>0.17868</v>
      </c>
      <c r="AH74" s="60">
        <v>0.744</v>
      </c>
      <c r="AI74" s="60">
        <v>0.4251</v>
      </c>
      <c r="AJ74" s="60">
        <v>0.66667</v>
      </c>
      <c r="AK74" s="60">
        <v>0.18519</v>
      </c>
      <c r="AL74" s="61">
        <v>1</v>
      </c>
      <c r="AM74" s="62">
        <v>0.78378</v>
      </c>
      <c r="AN74" s="62">
        <v>0.18733</v>
      </c>
      <c r="AO74" s="62">
        <v>0.73625</v>
      </c>
      <c r="AP74" s="63">
        <v>0.42511</v>
      </c>
      <c r="AQ74" s="63">
        <v>0.56287</v>
      </c>
      <c r="AR74" s="63"/>
      <c r="AS74" s="63">
        <v>0.06195</v>
      </c>
      <c r="AT74" s="63">
        <v>0.26848</v>
      </c>
      <c r="AU74" s="63">
        <v>0.16474</v>
      </c>
      <c r="AV74" s="63">
        <v>0.00486</v>
      </c>
      <c r="AW74" s="63">
        <v>0.07922</v>
      </c>
      <c r="AX74" s="60">
        <v>0.05471</v>
      </c>
      <c r="AY74" s="64">
        <v>0.5</v>
      </c>
      <c r="AZ74" s="64">
        <v>0.27761</v>
      </c>
      <c r="BA74" s="64">
        <v>0.375</v>
      </c>
      <c r="BB74" s="65">
        <v>0</v>
      </c>
      <c r="BC74" s="64">
        <v>1</v>
      </c>
      <c r="BD74" s="66">
        <v>0.25</v>
      </c>
      <c r="BE74" s="66">
        <v>0</v>
      </c>
      <c r="BF74" s="66">
        <v>0.4</v>
      </c>
      <c r="BG74" s="67"/>
      <c r="BH74" s="64">
        <v>0.17685</v>
      </c>
      <c r="BI74" s="64">
        <v>0.06537</v>
      </c>
      <c r="BJ74" s="68">
        <v>1</v>
      </c>
      <c r="BK74" s="68">
        <v>0</v>
      </c>
      <c r="BL74" s="68">
        <v>0.42185</v>
      </c>
      <c r="BM74" s="68">
        <v>0.72</v>
      </c>
      <c r="BN74" s="69"/>
      <c r="BO74" s="68">
        <v>0.2687</v>
      </c>
      <c r="BP74" s="68">
        <v>0.14109</v>
      </c>
      <c r="BQ74" s="68">
        <v>0.0237</v>
      </c>
      <c r="BR74" s="68">
        <v>0.13652</v>
      </c>
      <c r="BS74" s="70">
        <v>0.77017</v>
      </c>
      <c r="BT74" s="70">
        <v>0.99687</v>
      </c>
      <c r="BU74" s="70">
        <v>0.48933</v>
      </c>
      <c r="BV74" s="71"/>
      <c r="BW74" s="70">
        <v>0.0137</v>
      </c>
      <c r="BX74" s="70">
        <v>0.23979</v>
      </c>
      <c r="BY74" s="70">
        <v>0.66389</v>
      </c>
    </row>
    <row r="75" spans="1:77" ht="14.25">
      <c r="A75">
        <v>70</v>
      </c>
      <c r="B75" t="s">
        <v>223</v>
      </c>
      <c r="C75" s="51">
        <v>4</v>
      </c>
      <c r="D75" s="51" t="s">
        <v>230</v>
      </c>
      <c r="E75" s="51" t="s">
        <v>124</v>
      </c>
      <c r="G75" s="80" t="s">
        <v>102</v>
      </c>
      <c r="H75" s="52">
        <f t="shared" si="35"/>
        <v>62.660889483837444</v>
      </c>
      <c r="I75" s="53">
        <f t="shared" si="36"/>
        <v>35.21389215557898</v>
      </c>
      <c r="J75" s="53">
        <f t="shared" si="37"/>
        <v>90.69842978994542</v>
      </c>
      <c r="K75" s="53">
        <f t="shared" si="38"/>
        <v>67.92202707163378</v>
      </c>
      <c r="L75" s="53">
        <f t="shared" si="39"/>
        <v>63.19974573521272</v>
      </c>
      <c r="M75" s="53">
        <f t="shared" si="40"/>
        <v>56.27035266681636</v>
      </c>
      <c r="N75" s="53">
        <f t="shared" si="41"/>
        <v>1.594205115089514</v>
      </c>
      <c r="O75" s="53">
        <f t="shared" si="42"/>
        <v>6.464612328997357</v>
      </c>
      <c r="P75" s="53">
        <f t="shared" si="43"/>
        <v>8.06655971961085</v>
      </c>
      <c r="Q75" s="53">
        <f t="shared" si="44"/>
        <v>9.605742404039978</v>
      </c>
      <c r="R75" s="53">
        <f t="shared" si="45"/>
        <v>3.9208233665500023</v>
      </c>
      <c r="S75" s="54">
        <f t="shared" si="46"/>
        <v>5.31401705029838</v>
      </c>
      <c r="T75" s="55">
        <f t="shared" si="47"/>
        <v>64.64612328997357</v>
      </c>
      <c r="U75" s="55">
        <f t="shared" si="48"/>
        <v>40.332798598054254</v>
      </c>
      <c r="V75" s="55">
        <f t="shared" si="49"/>
        <v>32.01914134679993</v>
      </c>
      <c r="W75" s="55">
        <f t="shared" si="50"/>
        <v>39.208233665500025</v>
      </c>
      <c r="X75" s="56">
        <v>0.28849</v>
      </c>
      <c r="Y75" s="56">
        <v>0.06627</v>
      </c>
      <c r="Z75" s="56">
        <v>0.03904</v>
      </c>
      <c r="AA75" s="56"/>
      <c r="AB75" s="56">
        <v>0</v>
      </c>
      <c r="AC75" s="56">
        <v>0.32134</v>
      </c>
      <c r="AD75" s="57">
        <v>0</v>
      </c>
      <c r="AE75" s="58">
        <v>0.98917</v>
      </c>
      <c r="AF75" s="59">
        <v>1</v>
      </c>
      <c r="AG75" s="59">
        <v>0.16614</v>
      </c>
      <c r="AH75" s="60">
        <v>0.959</v>
      </c>
      <c r="AI75" s="60">
        <v>0.39513</v>
      </c>
      <c r="AJ75" s="60">
        <v>0.33333</v>
      </c>
      <c r="AK75" s="60">
        <v>0.25926</v>
      </c>
      <c r="AL75" s="61">
        <v>1</v>
      </c>
      <c r="AM75" s="62">
        <v>0.56757</v>
      </c>
      <c r="AN75" s="62">
        <v>0.43456</v>
      </c>
      <c r="AO75" s="62">
        <v>0.97194</v>
      </c>
      <c r="AP75" s="63">
        <v>0.57807</v>
      </c>
      <c r="AQ75" s="63">
        <v>0.77228</v>
      </c>
      <c r="AR75" s="63"/>
      <c r="AS75" s="63">
        <v>0.03314</v>
      </c>
      <c r="AT75" s="63">
        <v>0.11424</v>
      </c>
      <c r="AU75" s="63">
        <v>0.15881</v>
      </c>
      <c r="AV75" s="63">
        <v>0.00044</v>
      </c>
      <c r="AW75" s="63">
        <v>0.00885</v>
      </c>
      <c r="AX75" s="60">
        <v>0</v>
      </c>
      <c r="AY75" s="64">
        <v>0.5</v>
      </c>
      <c r="AZ75" s="64">
        <v>0.61095</v>
      </c>
      <c r="BA75" s="64">
        <v>0.75</v>
      </c>
      <c r="BB75" s="65">
        <v>0</v>
      </c>
      <c r="BC75" s="64">
        <v>1</v>
      </c>
      <c r="BD75" s="66">
        <v>0.375</v>
      </c>
      <c r="BE75" s="66">
        <v>0</v>
      </c>
      <c r="BF75" s="66">
        <v>0</v>
      </c>
      <c r="BG75" s="67"/>
      <c r="BH75" s="64">
        <v>0.10399</v>
      </c>
      <c r="BI75" s="64">
        <v>0.13785</v>
      </c>
      <c r="BJ75" s="68">
        <v>0.40983</v>
      </c>
      <c r="BK75" s="68">
        <v>0.605</v>
      </c>
      <c r="BL75" s="68">
        <v>0.75323</v>
      </c>
      <c r="BM75" s="68">
        <v>0.34</v>
      </c>
      <c r="BN75" s="69"/>
      <c r="BO75" s="68">
        <v>0.00098</v>
      </c>
      <c r="BP75" s="68">
        <v>0.39521</v>
      </c>
      <c r="BQ75" s="68">
        <v>0.06432</v>
      </c>
      <c r="BR75" s="68">
        <v>0.26885</v>
      </c>
      <c r="BS75" s="70">
        <v>0.78691</v>
      </c>
      <c r="BT75" s="70">
        <v>1</v>
      </c>
      <c r="BU75" s="70">
        <v>0.03586</v>
      </c>
      <c r="BV75" s="71"/>
      <c r="BW75" s="70">
        <v>0.09853</v>
      </c>
      <c r="BX75" s="70">
        <v>0.30633</v>
      </c>
      <c r="BY75" s="70">
        <v>0.56222</v>
      </c>
    </row>
    <row r="76" spans="1:77" ht="14.25">
      <c r="A76">
        <v>71</v>
      </c>
      <c r="B76" t="s">
        <v>224</v>
      </c>
      <c r="C76" s="51">
        <v>3</v>
      </c>
      <c r="D76" s="51" t="s">
        <v>230</v>
      </c>
      <c r="E76" s="51" t="s">
        <v>124</v>
      </c>
      <c r="G76" s="51" t="s">
        <v>128</v>
      </c>
      <c r="H76" s="52">
        <f t="shared" si="35"/>
        <v>62.44484413297575</v>
      </c>
      <c r="I76" s="53">
        <f t="shared" si="36"/>
        <v>41.71359533533835</v>
      </c>
      <c r="J76" s="53">
        <f t="shared" si="37"/>
        <v>66.8807016820754</v>
      </c>
      <c r="K76" s="53">
        <f t="shared" si="38"/>
        <v>83.09475901345083</v>
      </c>
      <c r="L76" s="53">
        <f t="shared" si="39"/>
        <v>61.80356190857125</v>
      </c>
      <c r="M76" s="53">
        <f t="shared" si="40"/>
        <v>58.73160272544299</v>
      </c>
      <c r="N76" s="53">
        <f t="shared" si="41"/>
        <v>3.4036278772378523</v>
      </c>
      <c r="O76" s="53">
        <f t="shared" si="42"/>
        <v>3.797849623628104</v>
      </c>
      <c r="P76" s="53">
        <f t="shared" si="43"/>
        <v>12.520579252359884</v>
      </c>
      <c r="Q76" s="53">
        <f t="shared" si="44"/>
        <v>9.336264739784834</v>
      </c>
      <c r="R76" s="53">
        <f t="shared" si="45"/>
        <v>4.127459461079784</v>
      </c>
      <c r="S76" s="54">
        <f t="shared" si="46"/>
        <v>11.345426257459508</v>
      </c>
      <c r="T76" s="55">
        <f t="shared" si="47"/>
        <v>37.97849623628104</v>
      </c>
      <c r="U76" s="55">
        <f t="shared" si="48"/>
        <v>62.602896261799415</v>
      </c>
      <c r="V76" s="55">
        <f t="shared" si="49"/>
        <v>31.12088246594945</v>
      </c>
      <c r="W76" s="55">
        <f t="shared" si="50"/>
        <v>41.27459461079784</v>
      </c>
      <c r="X76" s="56">
        <v>0.24282</v>
      </c>
      <c r="Y76" s="56">
        <v>0.04926</v>
      </c>
      <c r="Z76" s="56">
        <v>0.12765</v>
      </c>
      <c r="AA76" s="56"/>
      <c r="AB76" s="56">
        <v>0</v>
      </c>
      <c r="AC76" s="56">
        <v>0.12952</v>
      </c>
      <c r="AD76" s="57">
        <v>0</v>
      </c>
      <c r="AE76" s="58">
        <v>0.93441</v>
      </c>
      <c r="AF76" s="59">
        <v>0.9701</v>
      </c>
      <c r="AG76" s="59">
        <v>0.17868</v>
      </c>
      <c r="AH76" s="60">
        <v>0.332</v>
      </c>
      <c r="AI76" s="60">
        <v>1</v>
      </c>
      <c r="AJ76" s="60">
        <v>1</v>
      </c>
      <c r="AK76" s="60">
        <v>0.16667</v>
      </c>
      <c r="AL76" s="61">
        <v>1</v>
      </c>
      <c r="AM76" s="62">
        <v>0.75676</v>
      </c>
      <c r="AN76" s="62">
        <v>0.13998</v>
      </c>
      <c r="AO76" s="62">
        <v>0.73288</v>
      </c>
      <c r="AP76" s="63">
        <v>0.40859</v>
      </c>
      <c r="AQ76" s="63">
        <v>0.8297</v>
      </c>
      <c r="AR76" s="63"/>
      <c r="AS76" s="63">
        <v>0.15166</v>
      </c>
      <c r="AT76" s="63">
        <v>0.21524</v>
      </c>
      <c r="AU76" s="63">
        <v>0.18439</v>
      </c>
      <c r="AV76" s="63">
        <v>0.20086</v>
      </c>
      <c r="AW76" s="63">
        <v>0.40044</v>
      </c>
      <c r="AX76" s="60">
        <v>0.42712</v>
      </c>
      <c r="AY76" s="64">
        <v>0.5</v>
      </c>
      <c r="AZ76" s="64">
        <v>0.77749</v>
      </c>
      <c r="BA76" s="64">
        <v>0.8125</v>
      </c>
      <c r="BB76" s="65">
        <v>1</v>
      </c>
      <c r="BC76" s="64">
        <v>1</v>
      </c>
      <c r="BD76" s="66">
        <v>0.75</v>
      </c>
      <c r="BE76" s="66">
        <v>0.5</v>
      </c>
      <c r="BF76" s="66">
        <v>0.55</v>
      </c>
      <c r="BG76" s="67"/>
      <c r="BH76" s="64">
        <v>0.1219</v>
      </c>
      <c r="BI76" s="64">
        <v>0.21842</v>
      </c>
      <c r="BJ76" s="68">
        <v>0.46275</v>
      </c>
      <c r="BK76" s="68">
        <v>0.33423</v>
      </c>
      <c r="BL76" s="68">
        <v>0.18815</v>
      </c>
      <c r="BM76" s="68">
        <v>0.52</v>
      </c>
      <c r="BN76" s="69"/>
      <c r="BO76" s="68">
        <v>0.0451</v>
      </c>
      <c r="BP76" s="68">
        <v>0.11799</v>
      </c>
      <c r="BQ76" s="68">
        <v>0.02437</v>
      </c>
      <c r="BR76" s="68">
        <v>0.03208</v>
      </c>
      <c r="BS76" s="70">
        <v>0.56773</v>
      </c>
      <c r="BT76" s="70">
        <v>0.84463</v>
      </c>
      <c r="BU76" s="70">
        <v>0.05692</v>
      </c>
      <c r="BV76" s="71"/>
      <c r="BW76" s="70">
        <v>0.03528</v>
      </c>
      <c r="BX76" s="70">
        <v>0.02113</v>
      </c>
      <c r="BY76" s="70">
        <v>0.43333</v>
      </c>
    </row>
    <row r="77" spans="1:77" ht="14.25">
      <c r="A77">
        <v>72</v>
      </c>
      <c r="B77" t="s">
        <v>201</v>
      </c>
      <c r="C77" s="51">
        <v>3</v>
      </c>
      <c r="D77" s="51" t="s">
        <v>230</v>
      </c>
      <c r="E77" s="51" t="s">
        <v>135</v>
      </c>
      <c r="G77" s="51" t="s">
        <v>128</v>
      </c>
      <c r="H77" s="52">
        <f t="shared" si="35"/>
        <v>62.239959023290645</v>
      </c>
      <c r="I77" s="53">
        <f t="shared" si="36"/>
        <v>46.456503218609605</v>
      </c>
      <c r="J77" s="53">
        <f t="shared" si="37"/>
        <v>64.38214276089589</v>
      </c>
      <c r="K77" s="53">
        <f t="shared" si="38"/>
        <v>83.86648596746193</v>
      </c>
      <c r="L77" s="53">
        <f t="shared" si="39"/>
        <v>47.529984135543614</v>
      </c>
      <c r="M77" s="53">
        <f t="shared" si="40"/>
        <v>68.96467903394223</v>
      </c>
      <c r="N77" s="53">
        <f t="shared" si="41"/>
        <v>4.723984398976983</v>
      </c>
      <c r="O77" s="53">
        <f t="shared" si="42"/>
        <v>3.5180973433941434</v>
      </c>
      <c r="P77" s="53">
        <f t="shared" si="43"/>
        <v>12.747122958549074</v>
      </c>
      <c r="Q77" s="53">
        <f t="shared" si="44"/>
        <v>6.581319205075298</v>
      </c>
      <c r="R77" s="53">
        <f t="shared" si="45"/>
        <v>4.986585057035452</v>
      </c>
      <c r="S77" s="54">
        <f t="shared" si="46"/>
        <v>15.746614663256608</v>
      </c>
      <c r="T77" s="55">
        <f t="shared" si="47"/>
        <v>35.18097343394143</v>
      </c>
      <c r="U77" s="55">
        <f t="shared" si="48"/>
        <v>63.73561479274537</v>
      </c>
      <c r="V77" s="55">
        <f t="shared" si="49"/>
        <v>21.937730683584324</v>
      </c>
      <c r="W77" s="55">
        <f t="shared" si="50"/>
        <v>49.86585057035452</v>
      </c>
      <c r="X77" s="56">
        <v>0.26775</v>
      </c>
      <c r="Y77" s="56">
        <v>0.14896</v>
      </c>
      <c r="Z77" s="56">
        <v>0.12765</v>
      </c>
      <c r="AA77" s="56"/>
      <c r="AB77" s="56">
        <v>0</v>
      </c>
      <c r="AC77" s="56">
        <v>0.12014</v>
      </c>
      <c r="AD77" s="57">
        <v>0</v>
      </c>
      <c r="AE77" s="58">
        <v>0.7701</v>
      </c>
      <c r="AF77" s="59">
        <v>0.95404</v>
      </c>
      <c r="AG77" s="59">
        <v>0.16614</v>
      </c>
      <c r="AH77" s="60">
        <v>0.42329</v>
      </c>
      <c r="AI77" s="60">
        <v>0.7027</v>
      </c>
      <c r="AJ77" s="60">
        <v>0.66667</v>
      </c>
      <c r="AK77" s="60">
        <v>0.14815</v>
      </c>
      <c r="AL77" s="61">
        <v>1</v>
      </c>
      <c r="AM77" s="62">
        <v>0.7027</v>
      </c>
      <c r="AN77" s="62">
        <v>0.29606</v>
      </c>
      <c r="AO77" s="62">
        <v>0.87205</v>
      </c>
      <c r="AP77" s="63">
        <v>0.56273</v>
      </c>
      <c r="AQ77" s="63">
        <v>0.8297</v>
      </c>
      <c r="AR77" s="63"/>
      <c r="AS77" s="63">
        <v>0.51386</v>
      </c>
      <c r="AT77" s="63">
        <v>0.29043</v>
      </c>
      <c r="AU77" s="63">
        <v>0.28144</v>
      </c>
      <c r="AV77" s="63">
        <v>0.19912</v>
      </c>
      <c r="AW77" s="63">
        <v>0.19248</v>
      </c>
      <c r="AX77" s="60">
        <v>0.31186</v>
      </c>
      <c r="AY77" s="64">
        <v>0.5</v>
      </c>
      <c r="AZ77" s="64">
        <v>0.77749</v>
      </c>
      <c r="BA77" s="64">
        <v>0.8125</v>
      </c>
      <c r="BB77" s="65">
        <v>1</v>
      </c>
      <c r="BC77" s="64">
        <v>1</v>
      </c>
      <c r="BD77" s="66">
        <v>0.625</v>
      </c>
      <c r="BE77" s="66">
        <v>0.5</v>
      </c>
      <c r="BF77" s="66">
        <v>0.275</v>
      </c>
      <c r="BG77" s="67"/>
      <c r="BH77" s="64">
        <v>0.14189</v>
      </c>
      <c r="BI77" s="64">
        <v>0.12349</v>
      </c>
      <c r="BJ77" s="68">
        <v>0.34534</v>
      </c>
      <c r="BK77" s="68">
        <v>0.45266</v>
      </c>
      <c r="BL77" s="68">
        <v>0.45648</v>
      </c>
      <c r="BM77" s="68">
        <v>0.1</v>
      </c>
      <c r="BN77" s="69"/>
      <c r="BO77" s="68">
        <v>0.03627</v>
      </c>
      <c r="BP77" s="68">
        <v>0.36221</v>
      </c>
      <c r="BQ77" s="68">
        <v>0.02911</v>
      </c>
      <c r="BR77" s="68">
        <v>0.0135</v>
      </c>
      <c r="BS77" s="70">
        <v>0.74734</v>
      </c>
      <c r="BT77" s="70">
        <v>0.9732</v>
      </c>
      <c r="BU77" s="70">
        <v>0.01043</v>
      </c>
      <c r="BV77" s="71"/>
      <c r="BW77" s="70">
        <v>0.03033</v>
      </c>
      <c r="BX77" s="70">
        <v>0.06535</v>
      </c>
      <c r="BY77" s="70">
        <v>0.46667</v>
      </c>
    </row>
    <row r="78" spans="1:77" ht="14.25">
      <c r="A78">
        <v>73</v>
      </c>
      <c r="B78" t="s">
        <v>191</v>
      </c>
      <c r="C78" s="51">
        <v>3</v>
      </c>
      <c r="D78" s="51" t="s">
        <v>230</v>
      </c>
      <c r="E78" s="51" t="s">
        <v>124</v>
      </c>
      <c r="G78" s="51" t="s">
        <v>128</v>
      </c>
      <c r="H78" s="52">
        <f t="shared" si="35"/>
        <v>62.21077355954177</v>
      </c>
      <c r="I78" s="53">
        <f t="shared" si="36"/>
        <v>32.08590190996202</v>
      </c>
      <c r="J78" s="53">
        <f t="shared" si="37"/>
        <v>65.87351235904514</v>
      </c>
      <c r="K78" s="53">
        <f t="shared" si="38"/>
        <v>77.36440549485651</v>
      </c>
      <c r="L78" s="53">
        <f t="shared" si="39"/>
        <v>70.28825645377164</v>
      </c>
      <c r="M78" s="53">
        <f t="shared" si="40"/>
        <v>65.44179158007351</v>
      </c>
      <c r="N78" s="53">
        <f t="shared" si="41"/>
        <v>0.7234181585677749</v>
      </c>
      <c r="O78" s="53">
        <f t="shared" si="42"/>
        <v>3.685079215311297</v>
      </c>
      <c r="P78" s="53">
        <f t="shared" si="43"/>
        <v>10.838409778909108</v>
      </c>
      <c r="Q78" s="53">
        <f t="shared" si="44"/>
        <v>10.97389699445647</v>
      </c>
      <c r="R78" s="53">
        <f t="shared" si="45"/>
        <v>4.690818398794478</v>
      </c>
      <c r="S78" s="54">
        <f t="shared" si="46"/>
        <v>2.411393861892583</v>
      </c>
      <c r="T78" s="55">
        <f t="shared" si="47"/>
        <v>36.85079215311297</v>
      </c>
      <c r="U78" s="55">
        <f t="shared" si="48"/>
        <v>54.19204889454554</v>
      </c>
      <c r="V78" s="55">
        <f t="shared" si="49"/>
        <v>36.579656648188234</v>
      </c>
      <c r="W78" s="55">
        <f t="shared" si="50"/>
        <v>46.908183987944774</v>
      </c>
      <c r="X78" s="56">
        <v>0.10159</v>
      </c>
      <c r="Y78" s="56">
        <v>0.15548</v>
      </c>
      <c r="Z78" s="56">
        <v>0.12765</v>
      </c>
      <c r="AA78" s="56"/>
      <c r="AB78" s="56">
        <v>0</v>
      </c>
      <c r="AC78" s="56">
        <v>0.16774</v>
      </c>
      <c r="AD78" s="57">
        <v>0.13218</v>
      </c>
      <c r="AE78" s="58">
        <v>0.84842</v>
      </c>
      <c r="AF78" s="59">
        <v>0.78934</v>
      </c>
      <c r="AG78" s="59">
        <v>0.11599</v>
      </c>
      <c r="AH78" s="60">
        <v>0.111</v>
      </c>
      <c r="AI78" s="60">
        <v>0.45407</v>
      </c>
      <c r="AJ78" s="60">
        <v>1</v>
      </c>
      <c r="AK78" s="60">
        <v>0.14815</v>
      </c>
      <c r="AL78" s="61">
        <v>1</v>
      </c>
      <c r="AM78" s="62">
        <v>0.64865</v>
      </c>
      <c r="AN78" s="62">
        <v>0.13998</v>
      </c>
      <c r="AO78" s="62">
        <v>0.82043</v>
      </c>
      <c r="AP78" s="63">
        <v>0.66204</v>
      </c>
      <c r="AQ78" s="63">
        <v>0.91387</v>
      </c>
      <c r="AR78" s="63"/>
      <c r="AS78" s="63">
        <v>0.29811</v>
      </c>
      <c r="AT78" s="63">
        <v>0.28208</v>
      </c>
      <c r="AU78" s="63">
        <v>0.27294</v>
      </c>
      <c r="AV78" s="63">
        <v>0.33202</v>
      </c>
      <c r="AW78" s="63">
        <v>0.14602</v>
      </c>
      <c r="AX78" s="60">
        <v>0</v>
      </c>
      <c r="AY78" s="64">
        <v>0.5</v>
      </c>
      <c r="AZ78" s="64">
        <v>0.44428</v>
      </c>
      <c r="BA78" s="64">
        <v>0.4375</v>
      </c>
      <c r="BB78" s="65">
        <v>1</v>
      </c>
      <c r="BC78" s="64">
        <v>1</v>
      </c>
      <c r="BD78" s="66">
        <v>0.875</v>
      </c>
      <c r="BE78" s="66">
        <v>0</v>
      </c>
      <c r="BF78" s="66">
        <v>0.7</v>
      </c>
      <c r="BG78" s="67"/>
      <c r="BH78" s="64">
        <v>0.05216</v>
      </c>
      <c r="BI78" s="64">
        <v>0.20135</v>
      </c>
      <c r="BJ78" s="68">
        <v>0.33978</v>
      </c>
      <c r="BK78" s="68">
        <v>0.35907</v>
      </c>
      <c r="BL78" s="68">
        <v>0.55135</v>
      </c>
      <c r="BM78" s="68">
        <v>0.36</v>
      </c>
      <c r="BN78" s="69"/>
      <c r="BO78" s="68">
        <v>0.04044</v>
      </c>
      <c r="BP78" s="68">
        <v>0.04125</v>
      </c>
      <c r="BQ78" s="68">
        <v>0.03995</v>
      </c>
      <c r="BR78" s="68">
        <v>0.04641</v>
      </c>
      <c r="BS78" s="70">
        <v>0.65297</v>
      </c>
      <c r="BT78" s="70">
        <v>0.98071</v>
      </c>
      <c r="BU78" s="70">
        <v>0.05692</v>
      </c>
      <c r="BV78" s="71"/>
      <c r="BW78" s="70">
        <v>0.15379</v>
      </c>
      <c r="BX78" s="70">
        <v>0.01426</v>
      </c>
      <c r="BY78" s="70">
        <v>0.4</v>
      </c>
    </row>
    <row r="79" spans="1:77" ht="14.25">
      <c r="A79">
        <v>74</v>
      </c>
      <c r="B79" t="s">
        <v>220</v>
      </c>
      <c r="C79" s="51">
        <v>4</v>
      </c>
      <c r="D79" s="51" t="s">
        <v>231</v>
      </c>
      <c r="E79" s="51" t="s">
        <v>124</v>
      </c>
      <c r="G79" s="80" t="s">
        <v>102</v>
      </c>
      <c r="H79" s="52">
        <f t="shared" si="35"/>
        <v>61.828340051578934</v>
      </c>
      <c r="I79" s="53">
        <f t="shared" si="36"/>
        <v>25.03508149095273</v>
      </c>
      <c r="J79" s="53">
        <f t="shared" si="37"/>
        <v>86.14498871838822</v>
      </c>
      <c r="K79" s="53">
        <f t="shared" si="38"/>
        <v>45.401042032890025</v>
      </c>
      <c r="L79" s="53">
        <f t="shared" si="39"/>
        <v>77.93333836595838</v>
      </c>
      <c r="M79" s="53">
        <f t="shared" si="40"/>
        <v>74.62724964970535</v>
      </c>
      <c r="N79" s="53">
        <f t="shared" si="41"/>
        <v>-1.2394276214833764</v>
      </c>
      <c r="O79" s="53">
        <f t="shared" si="42"/>
        <v>5.9547842389406505</v>
      </c>
      <c r="P79" s="53">
        <f t="shared" si="43"/>
        <v>1.4554294601448237</v>
      </c>
      <c r="Q79" s="53">
        <f t="shared" si="44"/>
        <v>12.449475480200064</v>
      </c>
      <c r="R79" s="53">
        <f t="shared" si="45"/>
        <v>5.461990419826302</v>
      </c>
      <c r="S79" s="54">
        <f t="shared" si="46"/>
        <v>-4.131425404944588</v>
      </c>
      <c r="T79" s="55">
        <f t="shared" si="47"/>
        <v>59.547842389406505</v>
      </c>
      <c r="U79" s="55">
        <f t="shared" si="48"/>
        <v>7.277147300724119</v>
      </c>
      <c r="V79" s="55">
        <f t="shared" si="49"/>
        <v>41.49825160066688</v>
      </c>
      <c r="W79" s="55">
        <f t="shared" si="50"/>
        <v>54.619904198263015</v>
      </c>
      <c r="X79" s="56">
        <v>0.26417</v>
      </c>
      <c r="Y79" s="56">
        <v>0.10547</v>
      </c>
      <c r="Z79" s="56">
        <v>0.11669</v>
      </c>
      <c r="AA79" s="56"/>
      <c r="AB79" s="56">
        <v>0</v>
      </c>
      <c r="AC79" s="56">
        <v>0.66469</v>
      </c>
      <c r="AD79" s="57">
        <v>0</v>
      </c>
      <c r="AE79" s="58">
        <v>0.95864</v>
      </c>
      <c r="AF79" s="59">
        <v>1</v>
      </c>
      <c r="AG79" s="59">
        <v>0.24138</v>
      </c>
      <c r="AH79" s="60">
        <v>0.8</v>
      </c>
      <c r="AI79" s="60">
        <v>0.57228</v>
      </c>
      <c r="AJ79" s="60">
        <v>0.33333</v>
      </c>
      <c r="AK79" s="60">
        <v>0.2963</v>
      </c>
      <c r="AL79" s="61">
        <v>1</v>
      </c>
      <c r="AM79" s="62">
        <v>0.62162</v>
      </c>
      <c r="AN79" s="62">
        <v>0.49936</v>
      </c>
      <c r="AO79" s="62">
        <v>0.88215</v>
      </c>
      <c r="AP79" s="63">
        <v>0.61408</v>
      </c>
      <c r="AQ79" s="63">
        <v>0.83695</v>
      </c>
      <c r="AR79" s="63"/>
      <c r="AS79" s="63">
        <v>0.19248</v>
      </c>
      <c r="AT79" s="63">
        <v>0.11332</v>
      </c>
      <c r="AU79" s="63">
        <v>0.20393</v>
      </c>
      <c r="AV79" s="63">
        <v>0.00811</v>
      </c>
      <c r="AW79" s="63">
        <v>0.21726</v>
      </c>
      <c r="AX79" s="60">
        <v>0</v>
      </c>
      <c r="AY79" s="64">
        <v>0.5</v>
      </c>
      <c r="AZ79" s="64">
        <v>0.55535</v>
      </c>
      <c r="BA79" s="64">
        <v>1</v>
      </c>
      <c r="BB79" s="65">
        <v>0</v>
      </c>
      <c r="BC79" s="64">
        <v>1</v>
      </c>
      <c r="BD79" s="66">
        <v>0.25</v>
      </c>
      <c r="BE79" s="66">
        <v>0</v>
      </c>
      <c r="BF79" s="66">
        <v>0</v>
      </c>
      <c r="BG79" s="67"/>
      <c r="BH79" s="64">
        <v>0.35281</v>
      </c>
      <c r="BI79" s="64">
        <v>0.58888</v>
      </c>
      <c r="BJ79" s="68">
        <v>0.40983</v>
      </c>
      <c r="BK79" s="68">
        <v>0.605</v>
      </c>
      <c r="BL79" s="68">
        <v>0.75323</v>
      </c>
      <c r="BM79" s="68">
        <v>0.04</v>
      </c>
      <c r="BN79" s="69"/>
      <c r="BO79" s="68">
        <v>0.01398</v>
      </c>
      <c r="BP79" s="68">
        <v>0.04373</v>
      </c>
      <c r="BQ79" s="68">
        <v>0.05281</v>
      </c>
      <c r="BR79" s="68">
        <v>0.08684</v>
      </c>
      <c r="BS79" s="70">
        <v>1</v>
      </c>
      <c r="BT79" s="70">
        <v>0.99791</v>
      </c>
      <c r="BU79" s="70">
        <v>0.06391</v>
      </c>
      <c r="BV79" s="71"/>
      <c r="BW79" s="70">
        <v>0.12417</v>
      </c>
      <c r="BX79" s="70">
        <v>0.04454</v>
      </c>
      <c r="BY79" s="70">
        <v>0.63333</v>
      </c>
    </row>
    <row r="80" spans="1:77" ht="14.25">
      <c r="A80">
        <v>75</v>
      </c>
      <c r="B80" t="s">
        <v>198</v>
      </c>
      <c r="C80" s="51">
        <v>3</v>
      </c>
      <c r="D80" s="51" t="s">
        <v>231</v>
      </c>
      <c r="E80" s="51" t="s">
        <v>135</v>
      </c>
      <c r="G80" s="51" t="s">
        <v>128</v>
      </c>
      <c r="H80" s="52">
        <f t="shared" si="35"/>
        <v>61.62554623300057</v>
      </c>
      <c r="I80" s="53">
        <f t="shared" si="36"/>
        <v>63.412648284142726</v>
      </c>
      <c r="J80" s="53">
        <f t="shared" si="37"/>
        <v>49.3686600098576</v>
      </c>
      <c r="K80" s="53">
        <f t="shared" si="38"/>
        <v>81.16685119161986</v>
      </c>
      <c r="L80" s="53">
        <f t="shared" si="39"/>
        <v>63.22686109868319</v>
      </c>
      <c r="M80" s="53">
        <f t="shared" si="40"/>
        <v>50.95271058069947</v>
      </c>
      <c r="N80" s="53">
        <f t="shared" si="41"/>
        <v>9.444328388746802</v>
      </c>
      <c r="O80" s="53">
        <f t="shared" si="42"/>
        <v>1.837105953415851</v>
      </c>
      <c r="P80" s="53">
        <f t="shared" si="43"/>
        <v>11.95463377011561</v>
      </c>
      <c r="Q80" s="53">
        <f t="shared" si="44"/>
        <v>9.610975944691301</v>
      </c>
      <c r="R80" s="53">
        <f t="shared" si="45"/>
        <v>3.47437673715082</v>
      </c>
      <c r="S80" s="54">
        <f t="shared" si="46"/>
        <v>31.481094629156008</v>
      </c>
      <c r="T80" s="55">
        <f t="shared" si="47"/>
        <v>18.37105953415851</v>
      </c>
      <c r="U80" s="55">
        <f t="shared" si="48"/>
        <v>59.77316885057805</v>
      </c>
      <c r="V80" s="55">
        <f t="shared" si="49"/>
        <v>32.03658648230434</v>
      </c>
      <c r="W80" s="55">
        <f t="shared" si="50"/>
        <v>34.7437673715082</v>
      </c>
      <c r="X80" s="56">
        <v>0.55262</v>
      </c>
      <c r="Y80" s="56">
        <v>0.15063</v>
      </c>
      <c r="Z80" s="56">
        <v>0.12765</v>
      </c>
      <c r="AA80" s="56"/>
      <c r="AB80" s="56">
        <v>0</v>
      </c>
      <c r="AC80" s="56">
        <v>0.03719</v>
      </c>
      <c r="AD80" s="57">
        <v>0</v>
      </c>
      <c r="AE80" s="58">
        <v>0.94267</v>
      </c>
      <c r="AF80" s="59">
        <v>0.929</v>
      </c>
      <c r="AG80" s="59">
        <v>0.33542</v>
      </c>
      <c r="AH80" s="60">
        <v>0.905</v>
      </c>
      <c r="AI80" s="60">
        <v>0.16218</v>
      </c>
      <c r="AJ80" s="60">
        <v>0.33333</v>
      </c>
      <c r="AK80" s="60">
        <v>0.16667</v>
      </c>
      <c r="AL80" s="61">
        <v>1</v>
      </c>
      <c r="AM80" s="62">
        <v>0.54054</v>
      </c>
      <c r="AN80" s="62">
        <v>0.12325</v>
      </c>
      <c r="AO80" s="62">
        <v>0.4422</v>
      </c>
      <c r="AP80" s="63">
        <v>0.28287</v>
      </c>
      <c r="AQ80" s="63">
        <v>0.8297</v>
      </c>
      <c r="AR80" s="63"/>
      <c r="AS80" s="63">
        <v>0.50313</v>
      </c>
      <c r="AT80" s="63">
        <v>0.46837</v>
      </c>
      <c r="AU80" s="63">
        <v>0.28239</v>
      </c>
      <c r="AV80" s="63">
        <v>0.24932</v>
      </c>
      <c r="AW80" s="63">
        <v>0.14602</v>
      </c>
      <c r="AX80" s="60">
        <v>0.57966</v>
      </c>
      <c r="AY80" s="64">
        <v>0.5</v>
      </c>
      <c r="AZ80" s="64">
        <v>0.83309</v>
      </c>
      <c r="BA80" s="64">
        <v>0.8125</v>
      </c>
      <c r="BB80" s="65">
        <v>1</v>
      </c>
      <c r="BC80" s="64">
        <v>1</v>
      </c>
      <c r="BD80" s="66">
        <v>0.75</v>
      </c>
      <c r="BE80" s="66">
        <v>0</v>
      </c>
      <c r="BF80" s="66">
        <v>0.55</v>
      </c>
      <c r="BG80" s="67"/>
      <c r="BH80" s="64">
        <v>0.12527</v>
      </c>
      <c r="BI80" s="64">
        <v>0.27413</v>
      </c>
      <c r="BJ80" s="68">
        <v>0.34534</v>
      </c>
      <c r="BK80" s="68">
        <v>0.45266</v>
      </c>
      <c r="BL80" s="68">
        <v>0.45648</v>
      </c>
      <c r="BM80" s="68">
        <v>0.3</v>
      </c>
      <c r="BN80" s="69"/>
      <c r="BO80" s="68">
        <v>0.00508</v>
      </c>
      <c r="BP80" s="68">
        <v>0.18482</v>
      </c>
      <c r="BQ80" s="68">
        <v>0.0149</v>
      </c>
      <c r="BR80" s="68">
        <v>0.03175</v>
      </c>
      <c r="BS80" s="70">
        <v>0.5723</v>
      </c>
      <c r="BT80" s="70">
        <v>0.79353</v>
      </c>
      <c r="BU80" s="70">
        <v>0.03581</v>
      </c>
      <c r="BV80" s="71"/>
      <c r="BW80" s="70">
        <v>0.02524</v>
      </c>
      <c r="BX80" s="70">
        <v>0.01509</v>
      </c>
      <c r="BY80" s="70">
        <v>0.6</v>
      </c>
    </row>
    <row r="81" spans="1:77" ht="14.25">
      <c r="A81">
        <v>76</v>
      </c>
      <c r="B81" t="s">
        <v>169</v>
      </c>
      <c r="C81" s="51">
        <v>3</v>
      </c>
      <c r="D81" s="51" t="s">
        <v>230</v>
      </c>
      <c r="E81" s="51" t="s">
        <v>124</v>
      </c>
      <c r="G81" s="51" t="s">
        <v>128</v>
      </c>
      <c r="H81" s="52">
        <f t="shared" si="35"/>
        <v>61.60518433980759</v>
      </c>
      <c r="I81" s="53">
        <f t="shared" si="36"/>
        <v>42.8950333255675</v>
      </c>
      <c r="J81" s="53">
        <f t="shared" si="37"/>
        <v>77.83023032101066</v>
      </c>
      <c r="K81" s="53">
        <f t="shared" si="38"/>
        <v>64.42030806184171</v>
      </c>
      <c r="L81" s="53">
        <f t="shared" si="39"/>
        <v>62.049653467101294</v>
      </c>
      <c r="M81" s="53">
        <f t="shared" si="40"/>
        <v>60.83069652351679</v>
      </c>
      <c r="N81" s="53">
        <f t="shared" si="41"/>
        <v>3.732523017902813</v>
      </c>
      <c r="O81" s="53">
        <f t="shared" si="42"/>
        <v>5.023818552462955</v>
      </c>
      <c r="P81" s="53">
        <f t="shared" si="43"/>
        <v>7.038615317269775</v>
      </c>
      <c r="Q81" s="53">
        <f t="shared" si="44"/>
        <v>9.383762910956971</v>
      </c>
      <c r="R81" s="53">
        <f t="shared" si="45"/>
        <v>4.303690455149394</v>
      </c>
      <c r="S81" s="54">
        <f t="shared" si="46"/>
        <v>12.441743393009377</v>
      </c>
      <c r="T81" s="55">
        <f t="shared" si="47"/>
        <v>50.23818552462955</v>
      </c>
      <c r="U81" s="55">
        <f t="shared" si="48"/>
        <v>35.19307658634887</v>
      </c>
      <c r="V81" s="55">
        <f t="shared" si="49"/>
        <v>31.279209703189903</v>
      </c>
      <c r="W81" s="55">
        <f t="shared" si="50"/>
        <v>43.03690455149394</v>
      </c>
      <c r="X81" s="56">
        <v>0.32337</v>
      </c>
      <c r="Y81" s="56">
        <v>0.17177</v>
      </c>
      <c r="Z81" s="56">
        <v>0.0533</v>
      </c>
      <c r="AA81" s="56"/>
      <c r="AB81" s="56">
        <v>0</v>
      </c>
      <c r="AC81" s="56">
        <v>0.25955</v>
      </c>
      <c r="AD81" s="57">
        <v>0</v>
      </c>
      <c r="AE81" s="58">
        <v>0.69812</v>
      </c>
      <c r="AF81" s="59">
        <v>0.95164</v>
      </c>
      <c r="AG81" s="59">
        <v>0.10345</v>
      </c>
      <c r="AH81" s="60">
        <v>0.555</v>
      </c>
      <c r="AI81" s="60">
        <v>0.78067</v>
      </c>
      <c r="AJ81" s="60">
        <v>0.33333</v>
      </c>
      <c r="AK81" s="60">
        <v>0.14815</v>
      </c>
      <c r="AL81" s="61">
        <v>1</v>
      </c>
      <c r="AM81" s="62">
        <v>0.64865</v>
      </c>
      <c r="AN81" s="62">
        <v>0.08259</v>
      </c>
      <c r="AO81" s="62">
        <v>0.79574</v>
      </c>
      <c r="AP81" s="63">
        <v>1</v>
      </c>
      <c r="AQ81" s="63">
        <v>0.71562</v>
      </c>
      <c r="AR81" s="63"/>
      <c r="AS81" s="63">
        <v>0.22077</v>
      </c>
      <c r="AT81" s="63">
        <v>0.28723</v>
      </c>
      <c r="AU81" s="63">
        <v>0.23538</v>
      </c>
      <c r="AV81" s="63">
        <v>0.13613</v>
      </c>
      <c r="AW81" s="63">
        <v>0.03319</v>
      </c>
      <c r="AX81" s="60">
        <v>0</v>
      </c>
      <c r="AY81" s="64">
        <v>0</v>
      </c>
      <c r="AZ81" s="64">
        <v>0.33321</v>
      </c>
      <c r="BA81" s="64">
        <v>0.375</v>
      </c>
      <c r="BB81" s="65">
        <v>0</v>
      </c>
      <c r="BC81" s="64">
        <v>1</v>
      </c>
      <c r="BD81" s="66">
        <v>0.625</v>
      </c>
      <c r="BE81" s="66">
        <v>0.5</v>
      </c>
      <c r="BF81" s="66">
        <v>0.6</v>
      </c>
      <c r="BG81" s="67"/>
      <c r="BH81" s="64">
        <v>0.07278</v>
      </c>
      <c r="BI81" s="64">
        <v>0.02258</v>
      </c>
      <c r="BJ81" s="68">
        <v>0.20688</v>
      </c>
      <c r="BK81" s="68">
        <v>0.45201</v>
      </c>
      <c r="BL81" s="68">
        <v>0.3766</v>
      </c>
      <c r="BM81" s="68">
        <v>0.58</v>
      </c>
      <c r="BN81" s="69"/>
      <c r="BO81" s="68">
        <v>0.02108</v>
      </c>
      <c r="BP81" s="68">
        <v>0.10479</v>
      </c>
      <c r="BQ81" s="68">
        <v>0.08192</v>
      </c>
      <c r="BR81" s="68">
        <v>0.0751</v>
      </c>
      <c r="BS81" s="70">
        <v>0.82953</v>
      </c>
      <c r="BT81" s="70">
        <v>0.91658</v>
      </c>
      <c r="BU81" s="70">
        <v>0.05692</v>
      </c>
      <c r="BV81" s="71"/>
      <c r="BW81" s="70">
        <v>0.25254</v>
      </c>
      <c r="BX81" s="70">
        <v>0.0718</v>
      </c>
      <c r="BY81" s="70">
        <v>0.5</v>
      </c>
    </row>
    <row r="82" spans="1:77" ht="14.25">
      <c r="A82">
        <v>77</v>
      </c>
      <c r="B82" t="s">
        <v>156</v>
      </c>
      <c r="C82" s="51">
        <v>2</v>
      </c>
      <c r="D82" s="51" t="s">
        <v>231</v>
      </c>
      <c r="E82" s="51" t="s">
        <v>124</v>
      </c>
      <c r="G82" s="51" t="s">
        <v>157</v>
      </c>
      <c r="H82" s="52">
        <f t="shared" si="35"/>
        <v>61.49409660981809</v>
      </c>
      <c r="I82" s="53">
        <f t="shared" si="36"/>
        <v>35.04250105529501</v>
      </c>
      <c r="J82" s="53">
        <f t="shared" si="37"/>
        <v>65.48467292720846</v>
      </c>
      <c r="K82" s="53">
        <f t="shared" si="38"/>
        <v>46.69934415212993</v>
      </c>
      <c r="L82" s="53">
        <f t="shared" si="39"/>
        <v>73.00365352075424</v>
      </c>
      <c r="M82" s="53">
        <f t="shared" si="40"/>
        <v>87.24031139370277</v>
      </c>
      <c r="N82" s="53">
        <f t="shared" si="41"/>
        <v>1.546492327365729</v>
      </c>
      <c r="O82" s="53">
        <f t="shared" si="42"/>
        <v>3.6415426323717868</v>
      </c>
      <c r="P82" s="53">
        <f t="shared" si="43"/>
        <v>1.8365515297021606</v>
      </c>
      <c r="Q82" s="53">
        <f t="shared" si="44"/>
        <v>11.497996217762857</v>
      </c>
      <c r="R82" s="53">
        <f t="shared" si="45"/>
        <v>6.520929477931167</v>
      </c>
      <c r="S82" s="54">
        <f t="shared" si="46"/>
        <v>5.15497442455243</v>
      </c>
      <c r="T82" s="55">
        <f t="shared" si="47"/>
        <v>36.41542632371787</v>
      </c>
      <c r="U82" s="55">
        <f t="shared" si="48"/>
        <v>9.182757648510803</v>
      </c>
      <c r="V82" s="55">
        <f t="shared" si="49"/>
        <v>38.326654059209524</v>
      </c>
      <c r="W82" s="55">
        <f t="shared" si="50"/>
        <v>65.20929477931168</v>
      </c>
      <c r="X82" s="56">
        <v>0.03792</v>
      </c>
      <c r="Y82" s="56">
        <v>0.20186</v>
      </c>
      <c r="Z82" s="56">
        <v>0.04427</v>
      </c>
      <c r="AA82" s="56"/>
      <c r="AB82" s="56">
        <v>0</v>
      </c>
      <c r="AC82" s="56">
        <v>0.10978</v>
      </c>
      <c r="AD82" s="57">
        <v>0</v>
      </c>
      <c r="AE82" s="58">
        <v>0.92206</v>
      </c>
      <c r="AF82" s="59">
        <v>0.99046</v>
      </c>
      <c r="AG82" s="59">
        <v>0.05956</v>
      </c>
      <c r="AH82" s="60">
        <v>0.185</v>
      </c>
      <c r="AI82" s="60">
        <v>0.57482</v>
      </c>
      <c r="AJ82" s="60">
        <v>0.66667</v>
      </c>
      <c r="AK82" s="60">
        <v>0.14815</v>
      </c>
      <c r="AL82" s="61">
        <v>1</v>
      </c>
      <c r="AM82" s="62">
        <v>0.7027</v>
      </c>
      <c r="AN82" s="62">
        <v>0</v>
      </c>
      <c r="AO82" s="62">
        <v>0.94501</v>
      </c>
      <c r="AP82" s="63">
        <v>0.68855</v>
      </c>
      <c r="AQ82" s="63">
        <v>0.72017</v>
      </c>
      <c r="AR82" s="63"/>
      <c r="AS82" s="63">
        <v>0.15595</v>
      </c>
      <c r="AT82" s="63">
        <v>0.28958</v>
      </c>
      <c r="AU82" s="63">
        <v>0.28575</v>
      </c>
      <c r="AV82" s="63">
        <v>0.03387</v>
      </c>
      <c r="AW82" s="63">
        <v>0.50221</v>
      </c>
      <c r="AX82" s="60">
        <v>0.23729</v>
      </c>
      <c r="AY82" s="64">
        <v>0</v>
      </c>
      <c r="AZ82" s="64">
        <v>0.44428</v>
      </c>
      <c r="BA82" s="64">
        <v>0.625</v>
      </c>
      <c r="BB82" s="65">
        <v>0</v>
      </c>
      <c r="BC82" s="64">
        <v>1</v>
      </c>
      <c r="BD82" s="66">
        <v>0.375</v>
      </c>
      <c r="BE82" s="66">
        <v>0</v>
      </c>
      <c r="BF82" s="66">
        <v>0</v>
      </c>
      <c r="BG82" s="67"/>
      <c r="BH82" s="64">
        <v>0.23337</v>
      </c>
      <c r="BI82" s="64">
        <v>0.38556</v>
      </c>
      <c r="BJ82" s="68">
        <v>0.06251</v>
      </c>
      <c r="BK82" s="68">
        <v>0.45742</v>
      </c>
      <c r="BL82" s="68">
        <v>0.72909</v>
      </c>
      <c r="BM82" s="68">
        <v>0.42</v>
      </c>
      <c r="BN82" s="69"/>
      <c r="BO82" s="68">
        <v>0.06502</v>
      </c>
      <c r="BP82" s="68">
        <v>0.03383</v>
      </c>
      <c r="BQ82" s="68">
        <v>0.02979</v>
      </c>
      <c r="BR82" s="68">
        <v>0.01485</v>
      </c>
      <c r="BS82" s="70">
        <v>0.89193</v>
      </c>
      <c r="BT82" s="70">
        <v>0.84463</v>
      </c>
      <c r="BU82" s="70">
        <v>0.03572</v>
      </c>
      <c r="BV82" s="71"/>
      <c r="BW82" s="70">
        <v>0.02096</v>
      </c>
      <c r="BX82" s="70">
        <v>0.06572</v>
      </c>
      <c r="BY82" s="70">
        <v>0</v>
      </c>
    </row>
    <row r="83" spans="1:77" ht="14.25">
      <c r="A83">
        <v>78</v>
      </c>
      <c r="B83" t="s">
        <v>172</v>
      </c>
      <c r="C83" s="51">
        <v>3</v>
      </c>
      <c r="D83" s="51" t="s">
        <v>231</v>
      </c>
      <c r="E83" s="51" t="s">
        <v>135</v>
      </c>
      <c r="G83" s="51" t="s">
        <v>128</v>
      </c>
      <c r="H83" s="52">
        <f t="shared" si="35"/>
        <v>61.455375691787026</v>
      </c>
      <c r="I83" s="53">
        <f t="shared" si="36"/>
        <v>38.96512268234619</v>
      </c>
      <c r="J83" s="53">
        <f t="shared" si="37"/>
        <v>55.63175910010179</v>
      </c>
      <c r="K83" s="53">
        <f t="shared" si="38"/>
        <v>75.92353571834009</v>
      </c>
      <c r="L83" s="53">
        <f t="shared" si="39"/>
        <v>65.02720227762923</v>
      </c>
      <c r="M83" s="53">
        <f t="shared" si="40"/>
        <v>71.72925868051786</v>
      </c>
      <c r="N83" s="53">
        <f t="shared" si="41"/>
        <v>2.638493094629156</v>
      </c>
      <c r="O83" s="53">
        <f t="shared" si="42"/>
        <v>2.5383566771730175</v>
      </c>
      <c r="P83" s="53">
        <f t="shared" si="43"/>
        <v>10.415436371525269</v>
      </c>
      <c r="Q83" s="53">
        <f t="shared" si="44"/>
        <v>9.95846008432051</v>
      </c>
      <c r="R83" s="53">
        <f t="shared" si="45"/>
        <v>5.218687414608853</v>
      </c>
      <c r="S83" s="54">
        <f t="shared" si="46"/>
        <v>8.794976982097188</v>
      </c>
      <c r="T83" s="55">
        <f t="shared" si="47"/>
        <v>25.383566771730177</v>
      </c>
      <c r="U83" s="55">
        <f t="shared" si="48"/>
        <v>52.07718185762634</v>
      </c>
      <c r="V83" s="55">
        <f t="shared" si="49"/>
        <v>33.194866947735036</v>
      </c>
      <c r="W83" s="55">
        <f t="shared" si="50"/>
        <v>52.186874146088535</v>
      </c>
      <c r="X83" s="56">
        <v>0.15531</v>
      </c>
      <c r="Y83" s="56">
        <v>0.16888</v>
      </c>
      <c r="Z83" s="56">
        <v>0.08233</v>
      </c>
      <c r="AA83" s="56"/>
      <c r="AB83" s="56">
        <v>0</v>
      </c>
      <c r="AC83" s="56">
        <v>0.15947</v>
      </c>
      <c r="AD83" s="57">
        <v>0</v>
      </c>
      <c r="AE83" s="58">
        <v>0.76685</v>
      </c>
      <c r="AF83" s="59">
        <v>1</v>
      </c>
      <c r="AG83" s="59">
        <v>0.21003</v>
      </c>
      <c r="AH83" s="60">
        <v>0.181</v>
      </c>
      <c r="AI83" s="60">
        <v>0.7766</v>
      </c>
      <c r="AJ83" s="60">
        <v>0.66667</v>
      </c>
      <c r="AK83" s="60">
        <v>0.14815</v>
      </c>
      <c r="AL83" s="61">
        <v>1</v>
      </c>
      <c r="AM83" s="62">
        <v>0.64865</v>
      </c>
      <c r="AN83" s="62">
        <v>0.04701</v>
      </c>
      <c r="AO83" s="62">
        <v>0.71942</v>
      </c>
      <c r="AP83" s="63">
        <v>0.42443</v>
      </c>
      <c r="AQ83" s="63">
        <v>0.76289</v>
      </c>
      <c r="AR83" s="63"/>
      <c r="AS83" s="63">
        <v>0.215</v>
      </c>
      <c r="AT83" s="63">
        <v>0.4114</v>
      </c>
      <c r="AU83" s="63">
        <v>0.2865</v>
      </c>
      <c r="AV83" s="63">
        <v>0.28459</v>
      </c>
      <c r="AW83" s="63">
        <v>0.18805</v>
      </c>
      <c r="AX83" s="60">
        <v>0.48475</v>
      </c>
      <c r="AY83" s="64">
        <v>0.5</v>
      </c>
      <c r="AZ83" s="64">
        <v>0.55535</v>
      </c>
      <c r="BA83" s="64">
        <v>1</v>
      </c>
      <c r="BB83" s="65">
        <v>0</v>
      </c>
      <c r="BC83" s="64">
        <v>1</v>
      </c>
      <c r="BD83" s="66">
        <v>0.875</v>
      </c>
      <c r="BE83" s="66">
        <v>0.5</v>
      </c>
      <c r="BF83" s="66">
        <v>0.75</v>
      </c>
      <c r="BG83" s="67"/>
      <c r="BH83" s="64">
        <v>0.09441</v>
      </c>
      <c r="BI83" s="64">
        <v>0.17186</v>
      </c>
      <c r="BJ83" s="68">
        <v>0.46292</v>
      </c>
      <c r="BK83" s="68">
        <v>0.38645</v>
      </c>
      <c r="BL83" s="68">
        <v>0.37273</v>
      </c>
      <c r="BM83" s="68">
        <v>0.3</v>
      </c>
      <c r="BN83" s="69"/>
      <c r="BO83" s="68">
        <v>0.0546</v>
      </c>
      <c r="BP83" s="68">
        <v>0.06518</v>
      </c>
      <c r="BQ83" s="68">
        <v>0.07177</v>
      </c>
      <c r="BR83" s="68">
        <v>0.02313</v>
      </c>
      <c r="BS83" s="70">
        <v>0.71081</v>
      </c>
      <c r="BT83" s="70">
        <v>0.91689</v>
      </c>
      <c r="BU83" s="70">
        <v>0.00454</v>
      </c>
      <c r="BV83" s="71"/>
      <c r="BW83" s="70">
        <v>0.06885</v>
      </c>
      <c r="BX83" s="70">
        <v>0.10348</v>
      </c>
      <c r="BY83" s="70">
        <v>0.16667</v>
      </c>
    </row>
    <row r="84" spans="1:77" ht="14.25">
      <c r="A84">
        <v>79</v>
      </c>
      <c r="B84" t="s">
        <v>222</v>
      </c>
      <c r="C84" s="51">
        <v>1</v>
      </c>
      <c r="D84" s="51" t="s">
        <v>231</v>
      </c>
      <c r="E84" s="51" t="s">
        <v>135</v>
      </c>
      <c r="G84" s="51" t="s">
        <v>157</v>
      </c>
      <c r="H84" s="52">
        <f t="shared" si="35"/>
        <v>60.837921657844916</v>
      </c>
      <c r="I84" s="53">
        <f t="shared" si="36"/>
        <v>46.22742930281332</v>
      </c>
      <c r="J84" s="53">
        <f t="shared" si="37"/>
        <v>53.26077889839163</v>
      </c>
      <c r="K84" s="53">
        <f t="shared" si="38"/>
        <v>51.51424724566539</v>
      </c>
      <c r="L84" s="53">
        <f t="shared" si="39"/>
        <v>71.15198757803076</v>
      </c>
      <c r="M84" s="53">
        <f t="shared" si="40"/>
        <v>82.0351652643235</v>
      </c>
      <c r="N84" s="53">
        <f t="shared" si="41"/>
        <v>4.6602135549872115</v>
      </c>
      <c r="O84" s="53">
        <f t="shared" si="42"/>
        <v>2.27288880599515</v>
      </c>
      <c r="P84" s="53">
        <f t="shared" si="43"/>
        <v>3.2499866651239495</v>
      </c>
      <c r="Q84" s="53">
        <f t="shared" si="44"/>
        <v>11.140605877247149</v>
      </c>
      <c r="R84" s="53">
        <f t="shared" si="45"/>
        <v>6.083927530948214</v>
      </c>
      <c r="S84" s="54">
        <f t="shared" si="46"/>
        <v>15.534045183290706</v>
      </c>
      <c r="T84" s="55">
        <f t="shared" si="47"/>
        <v>22.7288880599515</v>
      </c>
      <c r="U84" s="55">
        <f t="shared" si="48"/>
        <v>16.249933325619747</v>
      </c>
      <c r="V84" s="55">
        <f t="shared" si="49"/>
        <v>37.13535292415716</v>
      </c>
      <c r="W84" s="55">
        <f t="shared" si="50"/>
        <v>60.83927530948215</v>
      </c>
      <c r="X84" s="56">
        <v>0.18474</v>
      </c>
      <c r="Y84" s="56">
        <v>0.07385</v>
      </c>
      <c r="Z84" s="56">
        <v>0.44078</v>
      </c>
      <c r="AA84" s="56"/>
      <c r="AB84" s="56">
        <v>0</v>
      </c>
      <c r="AC84" s="56">
        <v>0.08042</v>
      </c>
      <c r="AD84" s="57">
        <v>0.10095</v>
      </c>
      <c r="AE84" s="58">
        <v>0.95792</v>
      </c>
      <c r="AF84" s="59">
        <v>0.98763</v>
      </c>
      <c r="AG84" s="59">
        <v>0.04702</v>
      </c>
      <c r="AH84" s="60">
        <v>0.241</v>
      </c>
      <c r="AI84" s="60">
        <v>0.4251</v>
      </c>
      <c r="AJ84" s="60">
        <v>0.66667</v>
      </c>
      <c r="AK84" s="60">
        <v>0.14815</v>
      </c>
      <c r="AL84" s="61">
        <v>1</v>
      </c>
      <c r="AM84" s="62">
        <v>0.51351</v>
      </c>
      <c r="AN84" s="62">
        <v>0.18733</v>
      </c>
      <c r="AO84" s="62">
        <v>0.32211</v>
      </c>
      <c r="AP84" s="63">
        <v>0.25384</v>
      </c>
      <c r="AQ84" s="63">
        <v>0.75742</v>
      </c>
      <c r="AR84" s="63"/>
      <c r="AS84" s="63">
        <v>0.03717</v>
      </c>
      <c r="AT84" s="63">
        <v>0.48601</v>
      </c>
      <c r="AU84" s="63">
        <v>0.45705</v>
      </c>
      <c r="AV84" s="63">
        <v>0.22087</v>
      </c>
      <c r="AW84" s="63">
        <v>0.07922</v>
      </c>
      <c r="AX84" s="60">
        <v>0.19322</v>
      </c>
      <c r="AY84" s="64">
        <v>0</v>
      </c>
      <c r="AZ84" s="64">
        <v>0.27761</v>
      </c>
      <c r="BA84" s="64">
        <v>0.25</v>
      </c>
      <c r="BB84" s="65">
        <v>0</v>
      </c>
      <c r="BC84" s="64">
        <v>1</v>
      </c>
      <c r="BD84" s="66">
        <v>0.375</v>
      </c>
      <c r="BE84" s="66">
        <v>0</v>
      </c>
      <c r="BF84" s="66">
        <v>0</v>
      </c>
      <c r="BG84" s="67"/>
      <c r="BH84" s="64">
        <v>0.21065</v>
      </c>
      <c r="BI84" s="64">
        <v>0.06503</v>
      </c>
      <c r="BJ84" s="68">
        <v>0.04367</v>
      </c>
      <c r="BK84" s="68">
        <v>0.27932</v>
      </c>
      <c r="BL84" s="68">
        <v>0.62221</v>
      </c>
      <c r="BM84" s="68">
        <v>0.72</v>
      </c>
      <c r="BN84" s="69"/>
      <c r="BO84" s="68">
        <v>0.09426</v>
      </c>
      <c r="BP84" s="68">
        <v>0.03548</v>
      </c>
      <c r="BQ84" s="68">
        <v>0.00068</v>
      </c>
      <c r="BR84" s="68">
        <v>0.03277</v>
      </c>
      <c r="BS84" s="70">
        <v>0.85845</v>
      </c>
      <c r="BT84" s="70">
        <v>0.73931</v>
      </c>
      <c r="BU84" s="70">
        <v>0.197</v>
      </c>
      <c r="BV84" s="71"/>
      <c r="BW84" s="70">
        <v>0.00158</v>
      </c>
      <c r="BX84" s="70">
        <v>0.02236</v>
      </c>
      <c r="BY84" s="70">
        <v>0.16667</v>
      </c>
    </row>
    <row r="85" spans="1:77" ht="14.25">
      <c r="A85">
        <v>80</v>
      </c>
      <c r="B85" t="s">
        <v>149</v>
      </c>
      <c r="C85" s="51">
        <v>2</v>
      </c>
      <c r="D85" s="51" t="s">
        <v>230</v>
      </c>
      <c r="E85" s="51" t="s">
        <v>124</v>
      </c>
      <c r="G85" s="51" t="s">
        <v>147</v>
      </c>
      <c r="H85" s="52">
        <f t="shared" si="35"/>
        <v>60.64947123241639</v>
      </c>
      <c r="I85" s="53">
        <f t="shared" si="36"/>
        <v>38.00739611895627</v>
      </c>
      <c r="J85" s="53">
        <f t="shared" si="37"/>
        <v>63.09773660248202</v>
      </c>
      <c r="K85" s="53">
        <f t="shared" si="38"/>
        <v>50.26787690481043</v>
      </c>
      <c r="L85" s="53">
        <f t="shared" si="39"/>
        <v>65.24272654936534</v>
      </c>
      <c r="M85" s="53">
        <f t="shared" si="40"/>
        <v>86.63161998646788</v>
      </c>
      <c r="N85" s="53">
        <f t="shared" si="41"/>
        <v>2.3718759590792837</v>
      </c>
      <c r="O85" s="53">
        <f t="shared" si="42"/>
        <v>3.374288226660087</v>
      </c>
      <c r="P85" s="53">
        <f t="shared" si="43"/>
        <v>2.884109388408398</v>
      </c>
      <c r="Q85" s="53">
        <f t="shared" si="44"/>
        <v>10.00005845856715</v>
      </c>
      <c r="R85" s="53">
        <f t="shared" si="45"/>
        <v>6.469826334337934</v>
      </c>
      <c r="S85" s="54">
        <f t="shared" si="46"/>
        <v>7.906253196930946</v>
      </c>
      <c r="T85" s="55">
        <f t="shared" si="47"/>
        <v>33.74288226660087</v>
      </c>
      <c r="U85" s="55">
        <f t="shared" si="48"/>
        <v>14.42054694204199</v>
      </c>
      <c r="V85" s="55">
        <f t="shared" si="49"/>
        <v>33.333528195223835</v>
      </c>
      <c r="W85" s="55">
        <f t="shared" si="50"/>
        <v>64.69826334337934</v>
      </c>
      <c r="X85" s="56">
        <v>0.24442</v>
      </c>
      <c r="Y85" s="56">
        <v>0.2171</v>
      </c>
      <c r="Z85" s="56">
        <v>0.0128</v>
      </c>
      <c r="AA85" s="56"/>
      <c r="AB85" s="56">
        <v>0.2571</v>
      </c>
      <c r="AC85" s="56">
        <v>0.04109</v>
      </c>
      <c r="AD85" s="57">
        <v>0</v>
      </c>
      <c r="AE85" s="58">
        <v>0.80862</v>
      </c>
      <c r="AF85" s="59">
        <v>0.91676</v>
      </c>
      <c r="AG85" s="59">
        <v>0.19122</v>
      </c>
      <c r="AH85" s="60">
        <v>0.817</v>
      </c>
      <c r="AI85" s="60">
        <v>0.12758</v>
      </c>
      <c r="AJ85" s="60">
        <v>1</v>
      </c>
      <c r="AK85" s="60">
        <v>0.16667</v>
      </c>
      <c r="AL85" s="61">
        <v>1</v>
      </c>
      <c r="AM85" s="62">
        <v>0.72973</v>
      </c>
      <c r="AN85" s="62">
        <v>0.22109</v>
      </c>
      <c r="AO85" s="62">
        <v>0.92144</v>
      </c>
      <c r="AP85" s="63">
        <v>0.53136</v>
      </c>
      <c r="AQ85" s="63">
        <v>0.73369</v>
      </c>
      <c r="AR85" s="63"/>
      <c r="AS85" s="63">
        <v>0.11902</v>
      </c>
      <c r="AT85" s="63">
        <v>0.34806</v>
      </c>
      <c r="AU85" s="63">
        <v>0.15559</v>
      </c>
      <c r="AV85" s="63">
        <v>0.39882</v>
      </c>
      <c r="AW85" s="63">
        <v>0.67257</v>
      </c>
      <c r="AX85" s="60">
        <v>0.11525</v>
      </c>
      <c r="AY85" s="64">
        <v>0.5</v>
      </c>
      <c r="AZ85" s="64">
        <v>0.44428</v>
      </c>
      <c r="BA85" s="64">
        <v>0.125</v>
      </c>
      <c r="BB85" s="65">
        <v>0</v>
      </c>
      <c r="BC85" s="64">
        <v>0.66667</v>
      </c>
      <c r="BD85" s="66">
        <v>0.375</v>
      </c>
      <c r="BE85" s="66">
        <v>0</v>
      </c>
      <c r="BF85" s="66">
        <v>0</v>
      </c>
      <c r="BG85" s="67"/>
      <c r="BH85" s="64">
        <v>0.13063</v>
      </c>
      <c r="BI85" s="64">
        <v>0.23262</v>
      </c>
      <c r="BJ85" s="68">
        <v>0.46669</v>
      </c>
      <c r="BK85" s="68">
        <v>0.5196</v>
      </c>
      <c r="BL85" s="68">
        <v>0.50997</v>
      </c>
      <c r="BM85" s="68">
        <v>0.22</v>
      </c>
      <c r="BN85" s="69"/>
      <c r="BO85" s="68">
        <v>0.0667</v>
      </c>
      <c r="BP85" s="68">
        <v>0.15017</v>
      </c>
      <c r="BQ85" s="68">
        <v>0.07448</v>
      </c>
      <c r="BR85" s="68">
        <v>0.09862</v>
      </c>
      <c r="BS85" s="70">
        <v>0.92846</v>
      </c>
      <c r="BT85" s="70">
        <v>0.99687</v>
      </c>
      <c r="BU85" s="70">
        <v>0.05904</v>
      </c>
      <c r="BV85" s="71"/>
      <c r="BW85" s="70">
        <v>0.13511</v>
      </c>
      <c r="BX85" s="70">
        <v>0.04943</v>
      </c>
      <c r="BY85" s="70">
        <v>0.16667</v>
      </c>
    </row>
    <row r="86" spans="1:77" ht="14.25">
      <c r="A86">
        <v>81</v>
      </c>
      <c r="B86" t="s">
        <v>136</v>
      </c>
      <c r="C86" s="51">
        <v>6</v>
      </c>
      <c r="D86" s="51" t="s">
        <v>83</v>
      </c>
      <c r="E86" s="51" t="s">
        <v>84</v>
      </c>
      <c r="G86" s="51" t="s">
        <v>122</v>
      </c>
      <c r="H86" s="52">
        <f t="shared" si="35"/>
        <v>60.50269977265525</v>
      </c>
      <c r="I86" s="53">
        <f t="shared" si="36"/>
        <v>89.80896778481774</v>
      </c>
      <c r="J86" s="53">
        <f t="shared" si="37"/>
        <v>84.93904019130224</v>
      </c>
      <c r="K86" s="53">
        <f t="shared" si="38"/>
        <v>33.63384628679058</v>
      </c>
      <c r="L86" s="53">
        <f t="shared" si="39"/>
        <v>20.756964255323613</v>
      </c>
      <c r="M86" s="53">
        <f t="shared" si="40"/>
        <v>73.3746803450421</v>
      </c>
      <c r="N86" s="53">
        <f t="shared" si="41"/>
        <v>16.792679539641945</v>
      </c>
      <c r="O86" s="53">
        <f t="shared" si="42"/>
        <v>5.81975966640112</v>
      </c>
      <c r="P86" s="53">
        <f t="shared" si="43"/>
        <v>-1.9988805414943145</v>
      </c>
      <c r="Q86" s="53">
        <f t="shared" si="44"/>
        <v>1.413854344997923</v>
      </c>
      <c r="R86" s="53">
        <f t="shared" si="45"/>
        <v>5.356830024466912</v>
      </c>
      <c r="S86" s="54">
        <f t="shared" si="46"/>
        <v>55.97559846547314</v>
      </c>
      <c r="T86" s="55">
        <f t="shared" si="47"/>
        <v>58.19759666401121</v>
      </c>
      <c r="U86" s="55">
        <f t="shared" si="48"/>
        <v>-9.994402707471572</v>
      </c>
      <c r="V86" s="55">
        <f t="shared" si="49"/>
        <v>4.712847816659743</v>
      </c>
      <c r="W86" s="55">
        <f t="shared" si="50"/>
        <v>53.56830024466912</v>
      </c>
      <c r="X86" s="56">
        <v>1</v>
      </c>
      <c r="Y86" s="56">
        <v>0.26312</v>
      </c>
      <c r="Z86" s="56">
        <v>0.20627</v>
      </c>
      <c r="AA86" s="56"/>
      <c r="AB86" s="56">
        <v>0</v>
      </c>
      <c r="AC86" s="56">
        <v>0.0701</v>
      </c>
      <c r="AD86" s="57">
        <v>0</v>
      </c>
      <c r="AE86" s="58">
        <v>0.87496</v>
      </c>
      <c r="AF86" s="59">
        <v>0.89627</v>
      </c>
      <c r="AG86" s="59">
        <v>0.32288</v>
      </c>
      <c r="AH86" s="60">
        <v>0.273</v>
      </c>
      <c r="AI86" s="60">
        <v>0.35453</v>
      </c>
      <c r="AJ86" s="60">
        <v>0</v>
      </c>
      <c r="AK86" s="60">
        <v>0.11111</v>
      </c>
      <c r="AL86" s="61">
        <v>0</v>
      </c>
      <c r="AM86" s="62">
        <v>0.78378</v>
      </c>
      <c r="AN86" s="62">
        <v>0.19241</v>
      </c>
      <c r="AO86" s="62">
        <v>1</v>
      </c>
      <c r="AP86" s="63">
        <v>0.97822</v>
      </c>
      <c r="AQ86" s="63">
        <v>0.76432</v>
      </c>
      <c r="AR86" s="63"/>
      <c r="AS86" s="63">
        <v>0.04667</v>
      </c>
      <c r="AT86" s="63">
        <v>0.12458</v>
      </c>
      <c r="AU86" s="63">
        <v>0.03299</v>
      </c>
      <c r="AV86" s="63">
        <v>0.02547</v>
      </c>
      <c r="AW86" s="63">
        <v>0.01327</v>
      </c>
      <c r="AX86" s="60">
        <v>0</v>
      </c>
      <c r="AY86" s="64">
        <v>0</v>
      </c>
      <c r="AZ86" s="64">
        <v>0.27761</v>
      </c>
      <c r="BA86" s="64">
        <v>0</v>
      </c>
      <c r="BB86" s="65">
        <v>0</v>
      </c>
      <c r="BC86" s="64">
        <v>0.33333</v>
      </c>
      <c r="BD86" s="66">
        <v>0.5</v>
      </c>
      <c r="BE86" s="66">
        <v>0</v>
      </c>
      <c r="BF86" s="66">
        <v>0</v>
      </c>
      <c r="BG86" s="67"/>
      <c r="BH86" s="64">
        <v>0.28539</v>
      </c>
      <c r="BI86" s="64">
        <v>0.23853</v>
      </c>
      <c r="BJ86" s="68">
        <v>0.51481</v>
      </c>
      <c r="BK86" s="68">
        <v>0.47516</v>
      </c>
      <c r="BL86" s="68">
        <v>0.72909</v>
      </c>
      <c r="BM86" s="68">
        <v>0.42</v>
      </c>
      <c r="BN86" s="69"/>
      <c r="BO86" s="68">
        <v>0.26193</v>
      </c>
      <c r="BP86" s="68">
        <v>0.5099</v>
      </c>
      <c r="BQ86" s="68">
        <v>0.20582</v>
      </c>
      <c r="BR86" s="68">
        <v>0.87141</v>
      </c>
      <c r="BS86" s="70">
        <v>0.98478</v>
      </c>
      <c r="BT86" s="70">
        <v>0.93885</v>
      </c>
      <c r="BU86" s="70">
        <v>0.02039</v>
      </c>
      <c r="BV86" s="71"/>
      <c r="BW86" s="70">
        <v>0.03012</v>
      </c>
      <c r="BX86" s="70">
        <v>0.02281</v>
      </c>
      <c r="BY86" s="70">
        <v>0.67778</v>
      </c>
    </row>
    <row r="87" spans="1:77" ht="14.25">
      <c r="A87">
        <v>82</v>
      </c>
      <c r="B87" t="s">
        <v>158</v>
      </c>
      <c r="C87" s="51">
        <v>2</v>
      </c>
      <c r="D87" s="51" t="s">
        <v>231</v>
      </c>
      <c r="E87" s="51" t="s">
        <v>135</v>
      </c>
      <c r="G87" s="51" t="s">
        <v>147</v>
      </c>
      <c r="H87" s="52">
        <f t="shared" si="35"/>
        <v>59.73703772412371</v>
      </c>
      <c r="I87" s="53">
        <f t="shared" si="36"/>
        <v>38.54164039740701</v>
      </c>
      <c r="J87" s="53">
        <f t="shared" si="37"/>
        <v>56.90302224794554</v>
      </c>
      <c r="K87" s="53">
        <f t="shared" si="38"/>
        <v>56.58094689114526</v>
      </c>
      <c r="L87" s="53">
        <f t="shared" si="39"/>
        <v>59.42358222773036</v>
      </c>
      <c r="M87" s="53">
        <f t="shared" si="40"/>
        <v>87.23599685639036</v>
      </c>
      <c r="N87" s="53">
        <f t="shared" si="41"/>
        <v>2.5206017902813285</v>
      </c>
      <c r="O87" s="53">
        <f t="shared" si="42"/>
        <v>2.680694230781242</v>
      </c>
      <c r="P87" s="53">
        <f t="shared" si="43"/>
        <v>4.737337741652446</v>
      </c>
      <c r="Q87" s="53">
        <f t="shared" si="44"/>
        <v>8.876904479961116</v>
      </c>
      <c r="R87" s="53">
        <f t="shared" si="45"/>
        <v>6.520567247715341</v>
      </c>
      <c r="S87" s="54">
        <f t="shared" si="46"/>
        <v>8.402005967604428</v>
      </c>
      <c r="T87" s="55">
        <f t="shared" si="47"/>
        <v>26.80694230781242</v>
      </c>
      <c r="U87" s="55">
        <f t="shared" si="48"/>
        <v>23.68668870826223</v>
      </c>
      <c r="V87" s="55">
        <f t="shared" si="49"/>
        <v>29.58968159987038</v>
      </c>
      <c r="W87" s="55">
        <f t="shared" si="50"/>
        <v>65.20567247715341</v>
      </c>
      <c r="X87" s="56">
        <v>0.22433</v>
      </c>
      <c r="Y87" s="56">
        <v>0.19896</v>
      </c>
      <c r="Z87" s="56">
        <v>0.04427</v>
      </c>
      <c r="AA87" s="56"/>
      <c r="AB87" s="56">
        <v>0.2314</v>
      </c>
      <c r="AC87" s="56">
        <v>0.03202</v>
      </c>
      <c r="AD87" s="57">
        <v>0</v>
      </c>
      <c r="AE87" s="58">
        <v>0.74268</v>
      </c>
      <c r="AF87" s="59">
        <v>0.86687</v>
      </c>
      <c r="AG87" s="59">
        <v>0.16301</v>
      </c>
      <c r="AH87" s="60">
        <v>0.345</v>
      </c>
      <c r="AI87" s="60">
        <v>0.24179</v>
      </c>
      <c r="AJ87" s="60">
        <v>1</v>
      </c>
      <c r="AK87" s="60">
        <v>0.40741</v>
      </c>
      <c r="AL87" s="61">
        <v>1</v>
      </c>
      <c r="AM87" s="62">
        <v>0.72973</v>
      </c>
      <c r="AN87" s="62">
        <v>0.10962</v>
      </c>
      <c r="AO87" s="62">
        <v>0.75309</v>
      </c>
      <c r="AP87" s="63">
        <v>0.31514</v>
      </c>
      <c r="AQ87" s="63">
        <v>0.37329</v>
      </c>
      <c r="AR87" s="63"/>
      <c r="AS87" s="63">
        <v>0.05058</v>
      </c>
      <c r="AT87" s="63">
        <v>0.22755</v>
      </c>
      <c r="AU87" s="63">
        <v>0.19716</v>
      </c>
      <c r="AV87" s="63">
        <v>0.04474</v>
      </c>
      <c r="AW87" s="63">
        <v>0.5</v>
      </c>
      <c r="AX87" s="60">
        <v>0.42034</v>
      </c>
      <c r="AY87" s="64">
        <v>0.5</v>
      </c>
      <c r="AZ87" s="64">
        <v>0.22214</v>
      </c>
      <c r="BA87" s="64">
        <v>0.6875</v>
      </c>
      <c r="BB87" s="65">
        <v>0</v>
      </c>
      <c r="BC87" s="64">
        <v>1</v>
      </c>
      <c r="BD87" s="66">
        <v>0.375</v>
      </c>
      <c r="BE87" s="66">
        <v>0</v>
      </c>
      <c r="BF87" s="66">
        <v>0</v>
      </c>
      <c r="BG87" s="67"/>
      <c r="BH87" s="64">
        <v>0.18749</v>
      </c>
      <c r="BI87" s="64">
        <v>0.19932</v>
      </c>
      <c r="BJ87" s="68">
        <v>0.15157</v>
      </c>
      <c r="BK87" s="68">
        <v>0.37479</v>
      </c>
      <c r="BL87" s="68">
        <v>0.43376</v>
      </c>
      <c r="BM87" s="68">
        <v>0.46</v>
      </c>
      <c r="BN87" s="69"/>
      <c r="BO87" s="68">
        <v>0.10255</v>
      </c>
      <c r="BP87" s="68">
        <v>0.06601</v>
      </c>
      <c r="BQ87" s="68">
        <v>0.02437</v>
      </c>
      <c r="BR87" s="68">
        <v>0.03318</v>
      </c>
      <c r="BS87" s="70">
        <v>0.90259</v>
      </c>
      <c r="BT87" s="70">
        <v>0.95829</v>
      </c>
      <c r="BU87" s="70">
        <v>0.13912</v>
      </c>
      <c r="BV87" s="71"/>
      <c r="BW87" s="70">
        <v>0.02853</v>
      </c>
      <c r="BX87" s="70">
        <v>0.03804</v>
      </c>
      <c r="BY87" s="70">
        <v>0.26667</v>
      </c>
    </row>
    <row r="88" spans="1:77" ht="14.25">
      <c r="A88">
        <v>83</v>
      </c>
      <c r="B88" t="s">
        <v>192</v>
      </c>
      <c r="C88" s="51">
        <v>3</v>
      </c>
      <c r="D88" s="51" t="s">
        <v>231</v>
      </c>
      <c r="E88" s="51" t="s">
        <v>135</v>
      </c>
      <c r="G88" s="51" t="s">
        <v>128</v>
      </c>
      <c r="H88" s="52">
        <f t="shared" si="35"/>
        <v>59.66817271585993</v>
      </c>
      <c r="I88" s="53">
        <f t="shared" si="36"/>
        <v>30.815045312112982</v>
      </c>
      <c r="J88" s="53">
        <f t="shared" si="37"/>
        <v>52.68764738974762</v>
      </c>
      <c r="K88" s="53">
        <f t="shared" si="38"/>
        <v>77.0404308803423</v>
      </c>
      <c r="L88" s="53">
        <f t="shared" si="39"/>
        <v>68.41528432908875</v>
      </c>
      <c r="M88" s="53">
        <f t="shared" si="40"/>
        <v>69.38245566800799</v>
      </c>
      <c r="N88" s="53">
        <f t="shared" si="41"/>
        <v>0.3696301790281327</v>
      </c>
      <c r="O88" s="53">
        <f t="shared" si="42"/>
        <v>2.20871787728181</v>
      </c>
      <c r="P88" s="53">
        <f t="shared" si="43"/>
        <v>10.74330566274238</v>
      </c>
      <c r="Q88" s="53">
        <f t="shared" si="44"/>
        <v>10.612394344344379</v>
      </c>
      <c r="R88" s="53">
        <f t="shared" si="45"/>
        <v>5.021659807667379</v>
      </c>
      <c r="S88" s="54">
        <f t="shared" si="46"/>
        <v>1.2321005967604424</v>
      </c>
      <c r="T88" s="55">
        <f t="shared" si="47"/>
        <v>22.0871787728181</v>
      </c>
      <c r="U88" s="55">
        <f t="shared" si="48"/>
        <v>53.7165283137119</v>
      </c>
      <c r="V88" s="55">
        <f t="shared" si="49"/>
        <v>35.374647814481264</v>
      </c>
      <c r="W88" s="55">
        <f t="shared" si="50"/>
        <v>50.21659807667379</v>
      </c>
      <c r="X88" s="56">
        <v>0.0282</v>
      </c>
      <c r="Y88" s="56">
        <v>0.15522</v>
      </c>
      <c r="Z88" s="56">
        <v>0.0955</v>
      </c>
      <c r="AA88" s="56"/>
      <c r="AB88" s="56">
        <v>0</v>
      </c>
      <c r="AC88" s="56">
        <v>0.09027</v>
      </c>
      <c r="AD88" s="57">
        <v>0.12085</v>
      </c>
      <c r="AE88" s="58">
        <v>0.64764</v>
      </c>
      <c r="AF88" s="59">
        <v>0.92759</v>
      </c>
      <c r="AG88" s="59">
        <v>0.10345</v>
      </c>
      <c r="AH88" s="60">
        <v>0.141</v>
      </c>
      <c r="AI88" s="60">
        <v>0.34362</v>
      </c>
      <c r="AJ88" s="60">
        <v>0.33333</v>
      </c>
      <c r="AK88" s="60">
        <v>0.14815</v>
      </c>
      <c r="AL88" s="61">
        <v>1</v>
      </c>
      <c r="AM88" s="62">
        <v>0.62162</v>
      </c>
      <c r="AN88" s="62">
        <v>0.0305</v>
      </c>
      <c r="AO88" s="62">
        <v>0.59484</v>
      </c>
      <c r="AP88" s="63">
        <v>0.38312</v>
      </c>
      <c r="AQ88" s="63">
        <v>0.76524</v>
      </c>
      <c r="AR88" s="63"/>
      <c r="AS88" s="63">
        <v>0.32834</v>
      </c>
      <c r="AT88" s="63">
        <v>0.23158</v>
      </c>
      <c r="AU88" s="63">
        <v>0.27348</v>
      </c>
      <c r="AV88" s="63">
        <v>0.45244</v>
      </c>
      <c r="AW88" s="63">
        <v>0.14602</v>
      </c>
      <c r="AX88" s="60">
        <v>0.17401</v>
      </c>
      <c r="AY88" s="64">
        <v>0.5</v>
      </c>
      <c r="AZ88" s="64">
        <v>0.66642</v>
      </c>
      <c r="BA88" s="64">
        <v>0.75</v>
      </c>
      <c r="BB88" s="65">
        <v>0</v>
      </c>
      <c r="BC88" s="64">
        <v>1</v>
      </c>
      <c r="BD88" s="66">
        <v>0.75</v>
      </c>
      <c r="BE88" s="66">
        <v>0.5</v>
      </c>
      <c r="BF88" s="66">
        <v>0.35</v>
      </c>
      <c r="BG88" s="67"/>
      <c r="BH88" s="64">
        <v>0.04148</v>
      </c>
      <c r="BI88" s="64">
        <v>0.08689</v>
      </c>
      <c r="BJ88" s="68">
        <v>0.18668</v>
      </c>
      <c r="BK88" s="68">
        <v>0.38814</v>
      </c>
      <c r="BL88" s="68">
        <v>0.69634</v>
      </c>
      <c r="BM88" s="68">
        <v>0.32001</v>
      </c>
      <c r="BN88" s="69"/>
      <c r="BO88" s="68">
        <v>0.05529</v>
      </c>
      <c r="BP88" s="68">
        <v>0.08251</v>
      </c>
      <c r="BQ88" s="68">
        <v>0.04198</v>
      </c>
      <c r="BR88" s="68">
        <v>0.01997</v>
      </c>
      <c r="BS88" s="70">
        <v>0.82648</v>
      </c>
      <c r="BT88" s="70">
        <v>0.81001</v>
      </c>
      <c r="BU88" s="70">
        <v>0.00876</v>
      </c>
      <c r="BV88" s="71"/>
      <c r="BW88" s="70">
        <v>0.02909</v>
      </c>
      <c r="BX88" s="70">
        <v>0.18723</v>
      </c>
      <c r="BY88" s="70">
        <v>0.2</v>
      </c>
    </row>
    <row r="89" spans="1:77" ht="14.25">
      <c r="A89">
        <v>84</v>
      </c>
      <c r="B89" t="s">
        <v>214</v>
      </c>
      <c r="C89" s="51">
        <v>4</v>
      </c>
      <c r="D89" s="51" t="s">
        <v>230</v>
      </c>
      <c r="E89" s="51" t="s">
        <v>84</v>
      </c>
      <c r="G89" s="80" t="s">
        <v>102</v>
      </c>
      <c r="H89" s="52">
        <f t="shared" si="35"/>
        <v>59.16200563445197</v>
      </c>
      <c r="I89" s="53">
        <f t="shared" si="36"/>
        <v>65.89639294665407</v>
      </c>
      <c r="J89" s="53">
        <f t="shared" si="37"/>
        <v>86.8752445771841</v>
      </c>
      <c r="K89" s="53">
        <f t="shared" si="38"/>
        <v>53.8104055490464</v>
      </c>
      <c r="L89" s="53">
        <f t="shared" si="39"/>
        <v>56.29924780905851</v>
      </c>
      <c r="M89" s="53">
        <f t="shared" si="40"/>
        <v>32.92873729031676</v>
      </c>
      <c r="N89" s="53">
        <f t="shared" si="41"/>
        <v>10.135766751918158</v>
      </c>
      <c r="O89" s="53">
        <f t="shared" si="42"/>
        <v>6.036547666619161</v>
      </c>
      <c r="P89" s="53">
        <f t="shared" si="43"/>
        <v>3.9240336312709134</v>
      </c>
      <c r="Q89" s="53">
        <f t="shared" si="44"/>
        <v>8.273876192832962</v>
      </c>
      <c r="R89" s="53">
        <f t="shared" si="45"/>
        <v>1.9611605421608658</v>
      </c>
      <c r="S89" s="54">
        <f t="shared" si="46"/>
        <v>33.785889173060525</v>
      </c>
      <c r="T89" s="55">
        <f t="shared" si="47"/>
        <v>60.36547666619161</v>
      </c>
      <c r="U89" s="55">
        <f t="shared" si="48"/>
        <v>19.620168156354566</v>
      </c>
      <c r="V89" s="55">
        <f t="shared" si="49"/>
        <v>27.57958730944321</v>
      </c>
      <c r="W89" s="55">
        <f t="shared" si="50"/>
        <v>19.611605421608658</v>
      </c>
      <c r="X89" s="56">
        <v>0.67128</v>
      </c>
      <c r="Y89" s="56">
        <v>0.12489</v>
      </c>
      <c r="Z89" s="56">
        <v>0.22906</v>
      </c>
      <c r="AA89" s="56"/>
      <c r="AB89" s="56">
        <v>0</v>
      </c>
      <c r="AC89" s="56">
        <v>0.18258</v>
      </c>
      <c r="AD89" s="57">
        <v>0</v>
      </c>
      <c r="AE89" s="58">
        <v>0.69125</v>
      </c>
      <c r="AF89" s="59">
        <v>1</v>
      </c>
      <c r="AG89" s="59">
        <v>0.4063</v>
      </c>
      <c r="AH89" s="60">
        <v>0.523</v>
      </c>
      <c r="AI89" s="60">
        <v>0.44689</v>
      </c>
      <c r="AJ89" s="60">
        <v>1</v>
      </c>
      <c r="AK89" s="60">
        <v>0.88889</v>
      </c>
      <c r="AL89" s="61">
        <v>1</v>
      </c>
      <c r="AM89" s="62">
        <v>0.72973</v>
      </c>
      <c r="AN89" s="62">
        <v>0.25286</v>
      </c>
      <c r="AO89" s="62">
        <v>0.95398</v>
      </c>
      <c r="AP89" s="63">
        <v>0.49474</v>
      </c>
      <c r="AQ89" s="63">
        <v>0.77228</v>
      </c>
      <c r="AR89" s="63"/>
      <c r="AS89" s="63">
        <v>0.04356</v>
      </c>
      <c r="AT89" s="63">
        <v>0.11424</v>
      </c>
      <c r="AU89" s="63">
        <v>0.15464</v>
      </c>
      <c r="AV89" s="63">
        <v>0.00196</v>
      </c>
      <c r="AW89" s="63">
        <v>0.04867</v>
      </c>
      <c r="AX89" s="60">
        <v>0.03458</v>
      </c>
      <c r="AY89" s="64">
        <v>0.5</v>
      </c>
      <c r="AZ89" s="64">
        <v>0.88856</v>
      </c>
      <c r="BA89" s="64">
        <v>1</v>
      </c>
      <c r="BB89" s="65">
        <v>0</v>
      </c>
      <c r="BC89" s="64">
        <v>1</v>
      </c>
      <c r="BD89" s="66">
        <v>0.25</v>
      </c>
      <c r="BE89" s="66">
        <v>0</v>
      </c>
      <c r="BF89" s="66">
        <v>0</v>
      </c>
      <c r="BG89" s="67"/>
      <c r="BH89" s="64">
        <v>0.13538</v>
      </c>
      <c r="BI89" s="64">
        <v>0.70124</v>
      </c>
      <c r="BJ89" s="68">
        <v>0.32728</v>
      </c>
      <c r="BK89" s="68">
        <v>0.45387</v>
      </c>
      <c r="BL89" s="68">
        <v>0.7014</v>
      </c>
      <c r="BM89" s="68">
        <v>0.62001</v>
      </c>
      <c r="BN89" s="69"/>
      <c r="BO89" s="68">
        <v>0.00674</v>
      </c>
      <c r="BP89" s="68">
        <v>0.19261</v>
      </c>
      <c r="BQ89" s="68">
        <v>0.09415</v>
      </c>
      <c r="BR89" s="68">
        <v>0.57497</v>
      </c>
      <c r="BS89" s="70">
        <v>0.92846</v>
      </c>
      <c r="BT89" s="70">
        <v>1</v>
      </c>
      <c r="BU89" s="70">
        <v>0.0983</v>
      </c>
      <c r="BV89" s="71"/>
      <c r="BW89" s="70">
        <v>0.72809</v>
      </c>
      <c r="BX89" s="70">
        <v>0.40377</v>
      </c>
      <c r="BY89" s="70">
        <v>0.6</v>
      </c>
    </row>
    <row r="90" spans="1:77" ht="14.25">
      <c r="A90">
        <v>85</v>
      </c>
      <c r="B90" t="s">
        <v>212</v>
      </c>
      <c r="C90" s="51">
        <v>3</v>
      </c>
      <c r="D90" s="51" t="s">
        <v>230</v>
      </c>
      <c r="E90" s="51" t="s">
        <v>124</v>
      </c>
      <c r="G90" s="51" t="s">
        <v>128</v>
      </c>
      <c r="H90" s="52">
        <f t="shared" si="35"/>
        <v>58.93608055701007</v>
      </c>
      <c r="I90" s="53">
        <f t="shared" si="36"/>
        <v>49.434697475373824</v>
      </c>
      <c r="J90" s="53">
        <f t="shared" si="37"/>
        <v>61.09707024797465</v>
      </c>
      <c r="K90" s="53">
        <f t="shared" si="38"/>
        <v>73.12513024229995</v>
      </c>
      <c r="L90" s="53">
        <f t="shared" si="39"/>
        <v>45.52321241412931</v>
      </c>
      <c r="M90" s="53">
        <f t="shared" si="40"/>
        <v>65.50029240527265</v>
      </c>
      <c r="N90" s="53">
        <f t="shared" si="41"/>
        <v>5.553070332480818</v>
      </c>
      <c r="O90" s="53">
        <f t="shared" si="42"/>
        <v>3.150282712955177</v>
      </c>
      <c r="P90" s="53">
        <f t="shared" si="43"/>
        <v>9.593952626960945</v>
      </c>
      <c r="Q90" s="53">
        <f t="shared" si="44"/>
        <v>6.193991873343597</v>
      </c>
      <c r="R90" s="53">
        <f t="shared" si="45"/>
        <v>4.695729879447793</v>
      </c>
      <c r="S90" s="54">
        <f t="shared" si="46"/>
        <v>18.510234441602726</v>
      </c>
      <c r="T90" s="55">
        <f t="shared" si="47"/>
        <v>31.50282712955177</v>
      </c>
      <c r="U90" s="55">
        <f t="shared" si="48"/>
        <v>47.96976313480473</v>
      </c>
      <c r="V90" s="55">
        <f t="shared" si="49"/>
        <v>20.64663957781199</v>
      </c>
      <c r="W90" s="55">
        <f t="shared" si="50"/>
        <v>46.95729879447793</v>
      </c>
      <c r="X90" s="56">
        <v>0.35459</v>
      </c>
      <c r="Y90" s="56">
        <v>0.12902</v>
      </c>
      <c r="Z90" s="56">
        <v>0.12765</v>
      </c>
      <c r="AA90" s="56"/>
      <c r="AB90" s="56">
        <v>0</v>
      </c>
      <c r="AC90" s="56">
        <v>0.13764</v>
      </c>
      <c r="AD90" s="57">
        <v>0</v>
      </c>
      <c r="AE90" s="58">
        <v>0.28301</v>
      </c>
      <c r="AF90" s="59">
        <v>0.92642</v>
      </c>
      <c r="AG90" s="59">
        <v>0.29467</v>
      </c>
      <c r="AH90" s="60">
        <v>0.2297</v>
      </c>
      <c r="AI90" s="60">
        <v>0.3747</v>
      </c>
      <c r="AJ90" s="60">
        <v>1</v>
      </c>
      <c r="AK90" s="60">
        <v>0.18519</v>
      </c>
      <c r="AL90" s="61">
        <v>1</v>
      </c>
      <c r="AM90" s="62">
        <v>0.75676</v>
      </c>
      <c r="AN90" s="62">
        <v>0.13998</v>
      </c>
      <c r="AO90" s="62">
        <v>0.78788</v>
      </c>
      <c r="AP90" s="63">
        <v>0.43245</v>
      </c>
      <c r="AQ90" s="63">
        <v>0.68822</v>
      </c>
      <c r="AR90" s="63"/>
      <c r="AS90" s="63">
        <v>0.24134</v>
      </c>
      <c r="AT90" s="63">
        <v>0.30909</v>
      </c>
      <c r="AU90" s="63">
        <v>0.2946</v>
      </c>
      <c r="AV90" s="63">
        <v>0.06068</v>
      </c>
      <c r="AW90" s="63">
        <v>0.17699</v>
      </c>
      <c r="AX90" s="60">
        <v>0.11864</v>
      </c>
      <c r="AY90" s="64">
        <v>1</v>
      </c>
      <c r="AZ90" s="64">
        <v>0.61095</v>
      </c>
      <c r="BA90" s="64">
        <v>0.625</v>
      </c>
      <c r="BB90" s="65">
        <v>1</v>
      </c>
      <c r="BC90" s="64">
        <v>1</v>
      </c>
      <c r="BD90" s="66">
        <v>0.625</v>
      </c>
      <c r="BE90" s="66">
        <v>0.5</v>
      </c>
      <c r="BF90" s="66">
        <v>0.7</v>
      </c>
      <c r="BG90" s="67"/>
      <c r="BH90" s="64">
        <v>0.29596</v>
      </c>
      <c r="BI90" s="64">
        <v>0.3217</v>
      </c>
      <c r="BJ90" s="68">
        <v>0.27916</v>
      </c>
      <c r="BK90" s="68">
        <v>0.19229</v>
      </c>
      <c r="BL90" s="68">
        <v>0.1947</v>
      </c>
      <c r="BM90" s="68">
        <v>0.46</v>
      </c>
      <c r="BN90" s="69"/>
      <c r="BO90" s="68">
        <v>0.14028</v>
      </c>
      <c r="BP90" s="68">
        <v>0.10066</v>
      </c>
      <c r="BQ90" s="68">
        <v>0.0264</v>
      </c>
      <c r="BR90" s="68">
        <v>0.03512</v>
      </c>
      <c r="BS90" s="70">
        <v>0.59817</v>
      </c>
      <c r="BT90" s="70">
        <v>0.96653</v>
      </c>
      <c r="BU90" s="70">
        <v>0.0397</v>
      </c>
      <c r="BV90" s="71"/>
      <c r="BW90" s="70">
        <v>0.01586</v>
      </c>
      <c r="BX90" s="70">
        <v>0.19667</v>
      </c>
      <c r="BY90" s="70">
        <v>0.23333</v>
      </c>
    </row>
    <row r="91" spans="1:77" ht="14.25">
      <c r="A91">
        <v>86</v>
      </c>
      <c r="B91" t="s">
        <v>199</v>
      </c>
      <c r="C91" s="51">
        <v>6</v>
      </c>
      <c r="D91" s="51" t="s">
        <v>230</v>
      </c>
      <c r="E91" s="51" t="s">
        <v>124</v>
      </c>
      <c r="G91" s="51" t="s">
        <v>122</v>
      </c>
      <c r="H91" s="52">
        <f t="shared" si="35"/>
        <v>58.889327974081674</v>
      </c>
      <c r="I91" s="53">
        <f t="shared" si="36"/>
        <v>42.63849560218486</v>
      </c>
      <c r="J91" s="53">
        <f t="shared" si="37"/>
        <v>74.43383519276038</v>
      </c>
      <c r="K91" s="53">
        <f t="shared" si="38"/>
        <v>35.03081724515564</v>
      </c>
      <c r="L91" s="53">
        <f t="shared" si="39"/>
        <v>67.75767494176344</v>
      </c>
      <c r="M91" s="53">
        <f t="shared" si="40"/>
        <v>74.58581688854406</v>
      </c>
      <c r="N91" s="53">
        <f t="shared" si="41"/>
        <v>3.661106649616367</v>
      </c>
      <c r="O91" s="53">
        <f t="shared" si="42"/>
        <v>4.6435396350240215</v>
      </c>
      <c r="P91" s="53">
        <f t="shared" si="43"/>
        <v>-1.5887938175542116</v>
      </c>
      <c r="Q91" s="53">
        <f t="shared" si="44"/>
        <v>10.485469051050469</v>
      </c>
      <c r="R91" s="53">
        <f t="shared" si="45"/>
        <v>5.458511901289778</v>
      </c>
      <c r="S91" s="54">
        <f t="shared" si="46"/>
        <v>12.203688832054556</v>
      </c>
      <c r="T91" s="55">
        <f t="shared" si="47"/>
        <v>46.43539635024021</v>
      </c>
      <c r="U91" s="55">
        <f t="shared" si="48"/>
        <v>-7.943969087771058</v>
      </c>
      <c r="V91" s="55">
        <f t="shared" si="49"/>
        <v>34.95156350350156</v>
      </c>
      <c r="W91" s="55">
        <f t="shared" si="50"/>
        <v>54.58511901289778</v>
      </c>
      <c r="X91" s="56">
        <v>0.34997</v>
      </c>
      <c r="Y91" s="56">
        <v>0.14944</v>
      </c>
      <c r="Z91" s="56">
        <v>0.02936</v>
      </c>
      <c r="AA91" s="56"/>
      <c r="AB91" s="56">
        <v>0.2008</v>
      </c>
      <c r="AC91" s="56">
        <v>0.06427</v>
      </c>
      <c r="AD91" s="57">
        <v>0</v>
      </c>
      <c r="AE91" s="58">
        <v>0.89401</v>
      </c>
      <c r="AF91" s="59">
        <v>0.90267</v>
      </c>
      <c r="AG91" s="59">
        <v>0.34483</v>
      </c>
      <c r="AH91" s="60">
        <v>0.422</v>
      </c>
      <c r="AI91" s="60">
        <v>0.40005</v>
      </c>
      <c r="AJ91" s="60">
        <v>0.33333</v>
      </c>
      <c r="AK91" s="60">
        <v>0.11111</v>
      </c>
      <c r="AL91" s="61">
        <v>0</v>
      </c>
      <c r="AM91" s="62">
        <v>0.67568</v>
      </c>
      <c r="AN91" s="62">
        <v>0.2338</v>
      </c>
      <c r="AO91" s="62">
        <v>0.98429</v>
      </c>
      <c r="AP91" s="63">
        <v>0.43686</v>
      </c>
      <c r="AQ91" s="63">
        <v>0.47062</v>
      </c>
      <c r="AR91" s="63"/>
      <c r="AS91" s="63">
        <v>0.07785</v>
      </c>
      <c r="AT91" s="63">
        <v>0.20424</v>
      </c>
      <c r="AU91" s="63">
        <v>0.14932</v>
      </c>
      <c r="AV91" s="63">
        <v>0.02628</v>
      </c>
      <c r="AW91" s="63">
        <v>0.00664</v>
      </c>
      <c r="AX91" s="60">
        <v>0</v>
      </c>
      <c r="AY91" s="64">
        <v>0</v>
      </c>
      <c r="AZ91" s="64">
        <v>0.33321</v>
      </c>
      <c r="BA91" s="64">
        <v>0.4375</v>
      </c>
      <c r="BB91" s="65">
        <v>1</v>
      </c>
      <c r="BC91" s="64">
        <v>0.33333</v>
      </c>
      <c r="BD91" s="66">
        <v>0.5</v>
      </c>
      <c r="BE91" s="66">
        <v>0</v>
      </c>
      <c r="BF91" s="66">
        <v>0</v>
      </c>
      <c r="BG91" s="67"/>
      <c r="BH91" s="64">
        <v>0.30662</v>
      </c>
      <c r="BI91" s="64">
        <v>0.65263</v>
      </c>
      <c r="BJ91" s="68">
        <v>0.20911</v>
      </c>
      <c r="BK91" s="68">
        <v>0.4292</v>
      </c>
      <c r="BL91" s="68">
        <v>0.5457</v>
      </c>
      <c r="BM91" s="68">
        <v>0.52</v>
      </c>
      <c r="BN91" s="69"/>
      <c r="BO91" s="68">
        <v>0.05712</v>
      </c>
      <c r="BP91" s="68">
        <v>0.05776</v>
      </c>
      <c r="BQ91" s="68">
        <v>0.10494</v>
      </c>
      <c r="BR91" s="68">
        <v>0.0624</v>
      </c>
      <c r="BS91" s="70">
        <v>0.8554</v>
      </c>
      <c r="BT91" s="70">
        <v>0.99374</v>
      </c>
      <c r="BU91" s="70">
        <v>0.10478</v>
      </c>
      <c r="BV91" s="71"/>
      <c r="BW91" s="70">
        <v>0.20844</v>
      </c>
      <c r="BX91" s="70">
        <v>0.0415</v>
      </c>
      <c r="BY91" s="70">
        <v>0.36667</v>
      </c>
    </row>
    <row r="92" spans="1:77" ht="14.25">
      <c r="A92">
        <v>87</v>
      </c>
      <c r="B92" t="s">
        <v>187</v>
      </c>
      <c r="C92" s="51">
        <v>3</v>
      </c>
      <c r="D92" s="51" t="s">
        <v>231</v>
      </c>
      <c r="E92" s="51" t="s">
        <v>135</v>
      </c>
      <c r="G92" s="51" t="s">
        <v>128</v>
      </c>
      <c r="H92" s="52">
        <f t="shared" si="35"/>
        <v>58.029229048345556</v>
      </c>
      <c r="I92" s="53">
        <f t="shared" si="36"/>
        <v>45.87936637815338</v>
      </c>
      <c r="J92" s="53">
        <f t="shared" si="37"/>
        <v>52.95481535370223</v>
      </c>
      <c r="K92" s="53">
        <f t="shared" si="38"/>
        <v>78.32064651042462</v>
      </c>
      <c r="L92" s="53">
        <f t="shared" si="39"/>
        <v>53.35548826630636</v>
      </c>
      <c r="M92" s="53">
        <f t="shared" si="40"/>
        <v>59.63582873314114</v>
      </c>
      <c r="N92" s="53">
        <f t="shared" si="41"/>
        <v>4.563317902813299</v>
      </c>
      <c r="O92" s="53">
        <f t="shared" si="42"/>
        <v>2.238631459262292</v>
      </c>
      <c r="P92" s="53">
        <f t="shared" si="43"/>
        <v>11.119118367032101</v>
      </c>
      <c r="Q92" s="53">
        <f t="shared" si="44"/>
        <v>7.705700691460864</v>
      </c>
      <c r="R92" s="53">
        <f t="shared" si="45"/>
        <v>4.203374433696285</v>
      </c>
      <c r="S92" s="54">
        <f t="shared" si="46"/>
        <v>15.21105967604433</v>
      </c>
      <c r="T92" s="55">
        <f t="shared" si="47"/>
        <v>22.38631459262292</v>
      </c>
      <c r="U92" s="55">
        <f t="shared" si="48"/>
        <v>55.595591835160505</v>
      </c>
      <c r="V92" s="55">
        <f t="shared" si="49"/>
        <v>25.685668971536213</v>
      </c>
      <c r="W92" s="55">
        <f t="shared" si="50"/>
        <v>42.033744336962855</v>
      </c>
      <c r="X92" s="56">
        <v>0.25613</v>
      </c>
      <c r="Y92" s="56">
        <v>0.15611</v>
      </c>
      <c r="Z92" s="56">
        <v>0.12765</v>
      </c>
      <c r="AA92" s="56"/>
      <c r="AB92" s="56">
        <v>0</v>
      </c>
      <c r="AC92" s="56">
        <v>0.12676</v>
      </c>
      <c r="AD92" s="57">
        <v>0</v>
      </c>
      <c r="AE92" s="58">
        <v>0.48474</v>
      </c>
      <c r="AF92" s="59">
        <v>1</v>
      </c>
      <c r="AG92" s="59">
        <v>0.18495</v>
      </c>
      <c r="AH92" s="60">
        <v>0.237</v>
      </c>
      <c r="AI92" s="60">
        <v>0.5844</v>
      </c>
      <c r="AJ92" s="60">
        <v>1</v>
      </c>
      <c r="AK92" s="60">
        <v>0.14815</v>
      </c>
      <c r="AL92" s="61">
        <v>1</v>
      </c>
      <c r="AM92" s="62">
        <v>0.67568</v>
      </c>
      <c r="AN92" s="62">
        <v>0.10801</v>
      </c>
      <c r="AO92" s="62">
        <v>0.63973</v>
      </c>
      <c r="AP92" s="63">
        <v>0.56907</v>
      </c>
      <c r="AQ92" s="63">
        <v>0.8297</v>
      </c>
      <c r="AR92" s="63"/>
      <c r="AS92" s="63">
        <v>0.18504</v>
      </c>
      <c r="AT92" s="63">
        <v>0.25555</v>
      </c>
      <c r="AU92" s="63">
        <v>0.37818</v>
      </c>
      <c r="AV92" s="63">
        <v>0.48625</v>
      </c>
      <c r="AW92" s="63">
        <v>0.14602</v>
      </c>
      <c r="AX92" s="60">
        <v>0.49831</v>
      </c>
      <c r="AY92" s="64">
        <v>0.5</v>
      </c>
      <c r="AZ92" s="64">
        <v>0.61095</v>
      </c>
      <c r="BA92" s="64">
        <v>1</v>
      </c>
      <c r="BB92" s="65">
        <v>0</v>
      </c>
      <c r="BC92" s="64">
        <v>1</v>
      </c>
      <c r="BD92" s="66">
        <v>0.875</v>
      </c>
      <c r="BE92" s="66">
        <v>0</v>
      </c>
      <c r="BF92" s="66">
        <v>0</v>
      </c>
      <c r="BG92" s="67"/>
      <c r="BH92" s="64">
        <v>0.06508</v>
      </c>
      <c r="BI92" s="64">
        <v>0.05758</v>
      </c>
      <c r="BJ92" s="68">
        <v>0.17349</v>
      </c>
      <c r="BK92" s="68">
        <v>0.40537</v>
      </c>
      <c r="BL92" s="68">
        <v>0.24144</v>
      </c>
      <c r="BM92" s="68">
        <v>0.44001</v>
      </c>
      <c r="BN92" s="69"/>
      <c r="BO92" s="68">
        <v>0.01327</v>
      </c>
      <c r="BP92" s="68">
        <v>0.10726</v>
      </c>
      <c r="BQ92" s="68">
        <v>0.01963</v>
      </c>
      <c r="BR92" s="68">
        <v>0.01874</v>
      </c>
      <c r="BS92" s="70">
        <v>0.50989</v>
      </c>
      <c r="BT92" s="70">
        <v>0.72576</v>
      </c>
      <c r="BU92" s="70">
        <v>0.05692</v>
      </c>
      <c r="BV92" s="71"/>
      <c r="BW92" s="70">
        <v>0.06877</v>
      </c>
      <c r="BX92" s="70">
        <v>0.04858</v>
      </c>
      <c r="BY92" s="70">
        <v>0.1</v>
      </c>
    </row>
    <row r="93" spans="1:77" ht="14.25">
      <c r="A93">
        <v>88</v>
      </c>
      <c r="B93" s="78" t="s">
        <v>182</v>
      </c>
      <c r="C93" s="51">
        <v>2</v>
      </c>
      <c r="D93" s="51" t="s">
        <v>230</v>
      </c>
      <c r="E93" s="51" t="s">
        <v>124</v>
      </c>
      <c r="G93" s="51" t="s">
        <v>147</v>
      </c>
      <c r="H93" s="52">
        <f t="shared" si="35"/>
        <v>57.85610232134339</v>
      </c>
      <c r="I93" s="53">
        <f t="shared" si="36"/>
        <v>43.70267634501756</v>
      </c>
      <c r="J93" s="53">
        <f t="shared" si="37"/>
        <v>76.4743794610988</v>
      </c>
      <c r="K93" s="53">
        <f t="shared" si="38"/>
        <v>78.42323895189155</v>
      </c>
      <c r="L93" s="53">
        <f t="shared" si="39"/>
        <v>54.015351533633094</v>
      </c>
      <c r="M93" s="53">
        <f t="shared" si="40"/>
        <v>36.664865315075964</v>
      </c>
      <c r="N93" s="53">
        <f t="shared" si="41"/>
        <v>3.9573590792838864</v>
      </c>
      <c r="O93" s="53">
        <f t="shared" si="42"/>
        <v>4.872010097396201</v>
      </c>
      <c r="P93" s="53">
        <f t="shared" si="43"/>
        <v>11.149234811450835</v>
      </c>
      <c r="Q93" s="53">
        <f t="shared" si="44"/>
        <v>7.833061006495251</v>
      </c>
      <c r="R93" s="53">
        <f t="shared" si="45"/>
        <v>2.2748299724544685</v>
      </c>
      <c r="S93" s="54">
        <f t="shared" si="46"/>
        <v>13.191196930946289</v>
      </c>
      <c r="T93" s="55">
        <f t="shared" si="47"/>
        <v>48.720100973962005</v>
      </c>
      <c r="U93" s="55">
        <f t="shared" si="48"/>
        <v>55.74617405725417</v>
      </c>
      <c r="V93" s="55">
        <f t="shared" si="49"/>
        <v>26.110203354984172</v>
      </c>
      <c r="W93" s="55">
        <f t="shared" si="50"/>
        <v>22.748299724544687</v>
      </c>
      <c r="X93" s="56">
        <v>0.35113</v>
      </c>
      <c r="Y93" s="56">
        <v>0.15977</v>
      </c>
      <c r="Z93" s="56">
        <v>0.04427</v>
      </c>
      <c r="AA93" s="56"/>
      <c r="AB93" s="56">
        <v>0</v>
      </c>
      <c r="AC93" s="56">
        <v>0.25739</v>
      </c>
      <c r="AD93" s="57">
        <v>0</v>
      </c>
      <c r="AE93" s="58">
        <v>0.93887</v>
      </c>
      <c r="AF93" s="59">
        <v>0.88698</v>
      </c>
      <c r="AG93" s="59">
        <v>0.24451</v>
      </c>
      <c r="AH93" s="60">
        <v>1</v>
      </c>
      <c r="AI93" s="60">
        <v>0.39897</v>
      </c>
      <c r="AJ93" s="60">
        <v>0.33333</v>
      </c>
      <c r="AK93" s="60">
        <v>0.24074</v>
      </c>
      <c r="AL93" s="61">
        <v>1</v>
      </c>
      <c r="AM93" s="62">
        <v>0.56757</v>
      </c>
      <c r="AN93" s="62">
        <v>0.30496</v>
      </c>
      <c r="AO93" s="62">
        <v>0.5477</v>
      </c>
      <c r="AP93" s="63">
        <v>0.57213</v>
      </c>
      <c r="AQ93" s="63">
        <v>0.92274</v>
      </c>
      <c r="AR93" s="63"/>
      <c r="AS93" s="63">
        <v>0.12998</v>
      </c>
      <c r="AT93" s="63">
        <v>0.32768</v>
      </c>
      <c r="AU93" s="63">
        <v>0.33618</v>
      </c>
      <c r="AV93" s="63">
        <v>0.00096</v>
      </c>
      <c r="AW93" s="63">
        <v>0.13274</v>
      </c>
      <c r="AX93" s="60">
        <v>0</v>
      </c>
      <c r="AY93" s="64">
        <v>0.5</v>
      </c>
      <c r="AZ93" s="64">
        <v>0.61095</v>
      </c>
      <c r="BA93" s="64">
        <v>0.8125</v>
      </c>
      <c r="BB93" s="65">
        <v>1</v>
      </c>
      <c r="BC93" s="64">
        <v>1</v>
      </c>
      <c r="BD93" s="66">
        <v>0.625</v>
      </c>
      <c r="BE93" s="66">
        <v>0</v>
      </c>
      <c r="BF93" s="66">
        <v>0</v>
      </c>
      <c r="BG93" s="67"/>
      <c r="BH93" s="64">
        <v>0.09555</v>
      </c>
      <c r="BI93" s="64">
        <v>0.2092</v>
      </c>
      <c r="BJ93" s="68">
        <v>0.31347</v>
      </c>
      <c r="BK93" s="68">
        <v>0.37376</v>
      </c>
      <c r="BL93" s="68">
        <v>0.48579</v>
      </c>
      <c r="BM93" s="68">
        <v>0.46</v>
      </c>
      <c r="BN93" s="69"/>
      <c r="BO93" s="68">
        <v>0.01165</v>
      </c>
      <c r="BP93" s="68">
        <v>0.39934</v>
      </c>
      <c r="BQ93" s="68">
        <v>0.02167</v>
      </c>
      <c r="BR93" s="68">
        <v>0.05987</v>
      </c>
      <c r="BS93" s="70">
        <v>0.40944</v>
      </c>
      <c r="BT93" s="70">
        <v>0.8561</v>
      </c>
      <c r="BU93" s="70">
        <v>0.06485</v>
      </c>
      <c r="BV93" s="71"/>
      <c r="BW93" s="70">
        <v>0.05001</v>
      </c>
      <c r="BX93" s="70">
        <v>0.44689</v>
      </c>
      <c r="BY93" s="70">
        <v>0.33333</v>
      </c>
    </row>
    <row r="94" spans="1:77" ht="14.25">
      <c r="A94">
        <v>89</v>
      </c>
      <c r="B94" t="s">
        <v>179</v>
      </c>
      <c r="C94" s="51">
        <v>6</v>
      </c>
      <c r="D94" s="51" t="s">
        <v>231</v>
      </c>
      <c r="E94" s="51" t="s">
        <v>135</v>
      </c>
      <c r="G94" s="51" t="s">
        <v>122</v>
      </c>
      <c r="H94" s="52">
        <f t="shared" si="35"/>
        <v>57.702355720457014</v>
      </c>
      <c r="I94" s="53">
        <f t="shared" si="36"/>
        <v>48.346809515214375</v>
      </c>
      <c r="J94" s="53">
        <f t="shared" si="37"/>
        <v>42.695964606371064</v>
      </c>
      <c r="K94" s="53">
        <f t="shared" si="38"/>
        <v>31.167725241871135</v>
      </c>
      <c r="L94" s="53">
        <f t="shared" si="39"/>
        <v>93.28570770766748</v>
      </c>
      <c r="M94" s="53">
        <f t="shared" si="40"/>
        <v>73.01557153116104</v>
      </c>
      <c r="N94" s="53">
        <f t="shared" si="41"/>
        <v>5.250218158567774</v>
      </c>
      <c r="O94" s="53">
        <f t="shared" si="42"/>
        <v>1.0899945930998778</v>
      </c>
      <c r="P94" s="53">
        <f t="shared" si="43"/>
        <v>-2.722820788136491</v>
      </c>
      <c r="Q94" s="53">
        <f t="shared" si="44"/>
        <v>15.412638748562717</v>
      </c>
      <c r="R94" s="53">
        <f t="shared" si="45"/>
        <v>5.326680774677555</v>
      </c>
      <c r="S94" s="54">
        <f t="shared" si="46"/>
        <v>17.500727195225917</v>
      </c>
      <c r="T94" s="55">
        <f t="shared" si="47"/>
        <v>10.899945930998777</v>
      </c>
      <c r="U94" s="55">
        <f t="shared" si="48"/>
        <v>-13.614103940682456</v>
      </c>
      <c r="V94" s="55">
        <f t="shared" si="49"/>
        <v>51.37546249520906</v>
      </c>
      <c r="W94" s="55">
        <f t="shared" si="50"/>
        <v>53.26680774677555</v>
      </c>
      <c r="X94" s="56">
        <v>0.29251</v>
      </c>
      <c r="Y94" s="56">
        <v>0.16434</v>
      </c>
      <c r="Z94" s="56">
        <v>0.05964</v>
      </c>
      <c r="AA94" s="56"/>
      <c r="AB94" s="56">
        <v>0</v>
      </c>
      <c r="AC94" s="56">
        <v>0.06393</v>
      </c>
      <c r="AD94" s="57">
        <v>0</v>
      </c>
      <c r="AE94" s="58">
        <v>0.83641</v>
      </c>
      <c r="AF94" s="59">
        <v>0.90466</v>
      </c>
      <c r="AG94" s="59">
        <v>0.37931</v>
      </c>
      <c r="AH94" s="60">
        <v>0.32693</v>
      </c>
      <c r="AI94" s="60">
        <v>0.30901</v>
      </c>
      <c r="AJ94" s="60">
        <v>0.33333</v>
      </c>
      <c r="AK94" s="60">
        <v>0.16667</v>
      </c>
      <c r="AL94" s="61">
        <v>0</v>
      </c>
      <c r="AM94" s="62">
        <v>0.62162</v>
      </c>
      <c r="AN94" s="62">
        <v>0.06607</v>
      </c>
      <c r="AO94" s="62">
        <v>0.94052</v>
      </c>
      <c r="AP94" s="63">
        <v>0.34445</v>
      </c>
      <c r="AQ94" s="63">
        <v>0.65372</v>
      </c>
      <c r="AR94" s="63"/>
      <c r="AS94" s="63">
        <v>0.0736</v>
      </c>
      <c r="AT94" s="63">
        <v>0.32412</v>
      </c>
      <c r="AU94" s="63">
        <v>0.26691</v>
      </c>
      <c r="AV94" s="63">
        <v>0.1446</v>
      </c>
      <c r="AW94" s="63">
        <v>0.77212</v>
      </c>
      <c r="AX94" s="60">
        <v>0.83729</v>
      </c>
      <c r="AY94" s="64">
        <v>0</v>
      </c>
      <c r="AZ94" s="64">
        <v>0.38869</v>
      </c>
      <c r="BA94" s="64">
        <v>0.125</v>
      </c>
      <c r="BB94" s="65">
        <v>0</v>
      </c>
      <c r="BC94" s="64">
        <v>0</v>
      </c>
      <c r="BD94" s="66">
        <v>0.125</v>
      </c>
      <c r="BE94" s="66">
        <v>0</v>
      </c>
      <c r="BF94" s="66">
        <v>0</v>
      </c>
      <c r="BG94" s="67"/>
      <c r="BH94" s="64">
        <v>0.14362</v>
      </c>
      <c r="BI94" s="64">
        <v>0.36272</v>
      </c>
      <c r="BJ94" s="68">
        <v>0.45436</v>
      </c>
      <c r="BK94" s="68">
        <v>0.49763</v>
      </c>
      <c r="BL94" s="68">
        <v>0.76183</v>
      </c>
      <c r="BM94" s="68">
        <v>0.7</v>
      </c>
      <c r="BN94" s="69"/>
      <c r="BO94" s="68">
        <v>0.30388</v>
      </c>
      <c r="BP94" s="68">
        <v>0.06683</v>
      </c>
      <c r="BQ94" s="68">
        <v>0.02844</v>
      </c>
      <c r="BR94" s="68">
        <v>0.0543</v>
      </c>
      <c r="BS94" s="70">
        <v>0.98174</v>
      </c>
      <c r="BT94" s="70">
        <v>0.99583</v>
      </c>
      <c r="BU94" s="70">
        <v>0.10327</v>
      </c>
      <c r="BV94" s="71"/>
      <c r="BW94" s="70">
        <v>0.0379</v>
      </c>
      <c r="BX94" s="70">
        <v>0.05991</v>
      </c>
      <c r="BY94" s="70">
        <v>0.76667</v>
      </c>
    </row>
    <row r="95" spans="1:77" ht="14.25">
      <c r="A95">
        <v>90</v>
      </c>
      <c r="B95" t="s">
        <v>162</v>
      </c>
      <c r="C95" s="51">
        <v>2</v>
      </c>
      <c r="D95" s="51" t="s">
        <v>231</v>
      </c>
      <c r="E95" s="51" t="s">
        <v>135</v>
      </c>
      <c r="G95" s="51" t="s">
        <v>157</v>
      </c>
      <c r="H95" s="52">
        <f t="shared" si="35"/>
        <v>57.09771322873471</v>
      </c>
      <c r="I95" s="53">
        <f t="shared" si="36"/>
        <v>36.43420336753833</v>
      </c>
      <c r="J95" s="53">
        <f t="shared" si="37"/>
        <v>38.71553419071574</v>
      </c>
      <c r="K95" s="53">
        <f t="shared" si="38"/>
        <v>64.5751540184257</v>
      </c>
      <c r="L95" s="53">
        <f t="shared" si="39"/>
        <v>81.36349236688967</v>
      </c>
      <c r="M95" s="53">
        <f t="shared" si="40"/>
        <v>64.40018220010411</v>
      </c>
      <c r="N95" s="53">
        <f t="shared" si="41"/>
        <v>1.9339219948849098</v>
      </c>
      <c r="O95" s="53">
        <f t="shared" si="42"/>
        <v>0.6443239004245505</v>
      </c>
      <c r="P95" s="53">
        <f t="shared" si="43"/>
        <v>7.084071001706635</v>
      </c>
      <c r="Q95" s="53">
        <f t="shared" si="44"/>
        <v>13.111530053937622</v>
      </c>
      <c r="R95" s="53">
        <f t="shared" si="45"/>
        <v>4.603369302125866</v>
      </c>
      <c r="S95" s="54">
        <f t="shared" si="46"/>
        <v>6.446406649616367</v>
      </c>
      <c r="T95" s="55">
        <f t="shared" si="47"/>
        <v>6.4432390042455046</v>
      </c>
      <c r="U95" s="55">
        <f t="shared" si="48"/>
        <v>35.42035500853317</v>
      </c>
      <c r="V95" s="55">
        <f t="shared" si="49"/>
        <v>43.70510017979207</v>
      </c>
      <c r="W95" s="55">
        <f t="shared" si="50"/>
        <v>46.033693021258664</v>
      </c>
      <c r="X95" s="56">
        <v>0.02176</v>
      </c>
      <c r="Y95" s="56">
        <v>0.18577</v>
      </c>
      <c r="Z95" s="56">
        <v>0.06617</v>
      </c>
      <c r="AA95" s="56"/>
      <c r="AB95" s="56">
        <v>0</v>
      </c>
      <c r="AC95" s="56">
        <v>0.05114</v>
      </c>
      <c r="AD95" s="57">
        <v>0</v>
      </c>
      <c r="AE95" s="58">
        <v>0.76909</v>
      </c>
      <c r="AF95" s="59">
        <v>1</v>
      </c>
      <c r="AG95" s="59">
        <v>0.05016</v>
      </c>
      <c r="AH95" s="60">
        <v>0.395</v>
      </c>
      <c r="AI95" s="60">
        <v>0.43513</v>
      </c>
      <c r="AJ95" s="60">
        <v>0.66667</v>
      </c>
      <c r="AK95" s="60">
        <v>0.22222</v>
      </c>
      <c r="AL95" s="61">
        <v>0</v>
      </c>
      <c r="AM95" s="62">
        <v>0.59459</v>
      </c>
      <c r="AN95" s="62">
        <v>0.00889</v>
      </c>
      <c r="AO95" s="62">
        <v>0.5578</v>
      </c>
      <c r="AP95" s="63">
        <v>0.22288</v>
      </c>
      <c r="AQ95" s="63">
        <v>0.34186</v>
      </c>
      <c r="AR95" s="63"/>
      <c r="AS95" s="63">
        <v>0.10338</v>
      </c>
      <c r="AT95" s="63">
        <v>0.28958</v>
      </c>
      <c r="AU95" s="63">
        <v>0.53782</v>
      </c>
      <c r="AV95" s="63">
        <v>0.56876</v>
      </c>
      <c r="AW95" s="63">
        <v>0.28595</v>
      </c>
      <c r="AX95" s="60">
        <v>0.28542</v>
      </c>
      <c r="AY95" s="64">
        <v>0</v>
      </c>
      <c r="AZ95" s="64">
        <v>0.49988</v>
      </c>
      <c r="BA95" s="64">
        <v>0.375</v>
      </c>
      <c r="BB95" s="65">
        <v>1</v>
      </c>
      <c r="BC95" s="64">
        <v>0.33333</v>
      </c>
      <c r="BD95" s="66">
        <v>0.375</v>
      </c>
      <c r="BE95" s="66">
        <v>0.5</v>
      </c>
      <c r="BF95" s="66">
        <v>0</v>
      </c>
      <c r="BG95" s="67"/>
      <c r="BH95" s="64">
        <v>0.10199</v>
      </c>
      <c r="BI95" s="64">
        <v>0.03658</v>
      </c>
      <c r="BJ95" s="68">
        <v>0.2783</v>
      </c>
      <c r="BK95" s="68">
        <v>0.25853</v>
      </c>
      <c r="BL95" s="68">
        <v>0.78297</v>
      </c>
      <c r="BM95" s="68">
        <v>0.46</v>
      </c>
      <c r="BN95" s="69"/>
      <c r="BO95" s="68">
        <v>0.09422</v>
      </c>
      <c r="BP95" s="68">
        <v>0</v>
      </c>
      <c r="BQ95" s="68">
        <v>0.00745</v>
      </c>
      <c r="BR95" s="68">
        <v>0.00798</v>
      </c>
      <c r="BS95" s="70">
        <v>0.76256</v>
      </c>
      <c r="BT95" s="70">
        <v>0.53285</v>
      </c>
      <c r="BU95" s="70">
        <v>0.13912</v>
      </c>
      <c r="BV95" s="71"/>
      <c r="BW95" s="70">
        <v>0</v>
      </c>
      <c r="BX95" s="70">
        <v>0.02146</v>
      </c>
      <c r="BY95" s="70">
        <v>0.23333</v>
      </c>
    </row>
    <row r="96" spans="1:77" ht="14.25">
      <c r="A96">
        <v>91</v>
      </c>
      <c r="B96" t="s">
        <v>173</v>
      </c>
      <c r="C96" s="51">
        <v>6</v>
      </c>
      <c r="D96" s="51" t="s">
        <v>230</v>
      </c>
      <c r="E96" s="51" t="s">
        <v>124</v>
      </c>
      <c r="G96" s="51" t="s">
        <v>122</v>
      </c>
      <c r="H96" s="52">
        <f t="shared" si="35"/>
        <v>55.86508841194565</v>
      </c>
      <c r="I96" s="53">
        <f t="shared" si="36"/>
        <v>43.57117088085997</v>
      </c>
      <c r="J96" s="53">
        <f t="shared" si="37"/>
        <v>59.117027799734856</v>
      </c>
      <c r="K96" s="53">
        <f t="shared" si="38"/>
        <v>32.026370244149355</v>
      </c>
      <c r="L96" s="53">
        <f t="shared" si="39"/>
        <v>69.27839409434615</v>
      </c>
      <c r="M96" s="53">
        <f t="shared" si="40"/>
        <v>75.3324790406379</v>
      </c>
      <c r="N96" s="53">
        <f t="shared" si="41"/>
        <v>3.9207498721227623</v>
      </c>
      <c r="O96" s="53">
        <f t="shared" si="42"/>
        <v>2.9285863642480474</v>
      </c>
      <c r="P96" s="53">
        <f t="shared" si="43"/>
        <v>-2.4707619218420063</v>
      </c>
      <c r="Q96" s="53">
        <f t="shared" si="44"/>
        <v>10.778983298534502</v>
      </c>
      <c r="R96" s="53">
        <f t="shared" si="45"/>
        <v>5.521198482241234</v>
      </c>
      <c r="S96" s="54">
        <f t="shared" si="46"/>
        <v>13.069166240409208</v>
      </c>
      <c r="T96" s="55">
        <f t="shared" si="47"/>
        <v>29.285863642480475</v>
      </c>
      <c r="U96" s="55">
        <f t="shared" si="48"/>
        <v>-12.353809609210032</v>
      </c>
      <c r="V96" s="55">
        <f t="shared" si="49"/>
        <v>35.929944328448336</v>
      </c>
      <c r="W96" s="55">
        <f t="shared" si="50"/>
        <v>55.21198482241233</v>
      </c>
      <c r="X96" s="56">
        <v>0.08547</v>
      </c>
      <c r="Y96" s="56">
        <v>0.16856</v>
      </c>
      <c r="Z96" s="56">
        <v>0.20627</v>
      </c>
      <c r="AA96" s="56"/>
      <c r="AB96" s="56">
        <v>0</v>
      </c>
      <c r="AC96" s="56">
        <v>0.02881</v>
      </c>
      <c r="AD96" s="57">
        <v>0</v>
      </c>
      <c r="AE96" s="58">
        <v>0.94097</v>
      </c>
      <c r="AF96" s="59">
        <v>0.90466</v>
      </c>
      <c r="AG96" s="59">
        <v>0.35737</v>
      </c>
      <c r="AH96" s="60">
        <v>0.36749</v>
      </c>
      <c r="AI96" s="60">
        <v>0.35453</v>
      </c>
      <c r="AJ96" s="60">
        <v>0</v>
      </c>
      <c r="AK96" s="60">
        <v>0.16667</v>
      </c>
      <c r="AL96" s="61">
        <v>0</v>
      </c>
      <c r="AM96" s="62">
        <v>0.67568</v>
      </c>
      <c r="AN96" s="62">
        <v>0.19241</v>
      </c>
      <c r="AO96" s="62">
        <v>0.88777</v>
      </c>
      <c r="AP96" s="63">
        <v>0.36304</v>
      </c>
      <c r="AQ96" s="63">
        <v>0.25799</v>
      </c>
      <c r="AR96" s="63"/>
      <c r="AS96" s="63">
        <v>0.03627</v>
      </c>
      <c r="AT96" s="63">
        <v>0.21024</v>
      </c>
      <c r="AU96" s="63">
        <v>0.30531</v>
      </c>
      <c r="AV96" s="63">
        <v>0.06492</v>
      </c>
      <c r="AW96" s="63">
        <v>0.14791</v>
      </c>
      <c r="AX96" s="60">
        <v>0.42373</v>
      </c>
      <c r="AY96" s="64">
        <v>0</v>
      </c>
      <c r="AZ96" s="64">
        <v>0.16654</v>
      </c>
      <c r="BA96" s="64">
        <v>0.125</v>
      </c>
      <c r="BB96" s="65">
        <v>0</v>
      </c>
      <c r="BC96" s="64">
        <v>0</v>
      </c>
      <c r="BD96" s="66">
        <v>0.375</v>
      </c>
      <c r="BE96" s="66">
        <v>0</v>
      </c>
      <c r="BF96" s="66">
        <v>0</v>
      </c>
      <c r="BG96" s="67"/>
      <c r="BH96" s="64">
        <v>0.18208</v>
      </c>
      <c r="BI96" s="64">
        <v>0.25366</v>
      </c>
      <c r="BJ96" s="68">
        <v>0.43415</v>
      </c>
      <c r="BK96" s="68">
        <v>0.4608</v>
      </c>
      <c r="BL96" s="68">
        <v>0.3632</v>
      </c>
      <c r="BM96" s="68">
        <v>0.66</v>
      </c>
      <c r="BN96" s="69"/>
      <c r="BO96" s="68">
        <v>0.02804</v>
      </c>
      <c r="BP96" s="68">
        <v>0.17162</v>
      </c>
      <c r="BQ96" s="68">
        <v>0.01625</v>
      </c>
      <c r="BR96" s="68">
        <v>0.17149</v>
      </c>
      <c r="BS96" s="70">
        <v>0.87367</v>
      </c>
      <c r="BT96" s="70">
        <v>0.98332</v>
      </c>
      <c r="BU96" s="70">
        <v>0.18279</v>
      </c>
      <c r="BV96" s="71"/>
      <c r="BW96" s="70">
        <v>0.02073</v>
      </c>
      <c r="BX96" s="70">
        <v>0.01142</v>
      </c>
      <c r="BY96" s="70">
        <v>0.67778</v>
      </c>
    </row>
    <row r="97" spans="1:77" ht="14.25">
      <c r="A97">
        <v>92</v>
      </c>
      <c r="B97" t="s">
        <v>185</v>
      </c>
      <c r="C97" s="51">
        <v>6</v>
      </c>
      <c r="D97" s="51" t="s">
        <v>231</v>
      </c>
      <c r="E97" s="51" t="s">
        <v>135</v>
      </c>
      <c r="G97" s="51" t="s">
        <v>122</v>
      </c>
      <c r="H97" s="52">
        <f t="shared" si="35"/>
        <v>55.38590483517868</v>
      </c>
      <c r="I97" s="53">
        <f t="shared" si="36"/>
        <v>43.58409891659809</v>
      </c>
      <c r="J97" s="53">
        <f t="shared" si="37"/>
        <v>49.35228155288953</v>
      </c>
      <c r="K97" s="53">
        <f t="shared" si="38"/>
        <v>45.5706248285536</v>
      </c>
      <c r="L97" s="53">
        <f t="shared" si="39"/>
        <v>87.35350286416751</v>
      </c>
      <c r="M97" s="53">
        <f t="shared" si="40"/>
        <v>51.069016013684674</v>
      </c>
      <c r="N97" s="53">
        <f t="shared" si="41"/>
        <v>3.9243488491048595</v>
      </c>
      <c r="O97" s="53">
        <f t="shared" si="42"/>
        <v>1.8352721320699967</v>
      </c>
      <c r="P97" s="53">
        <f t="shared" si="43"/>
        <v>1.5052112059240408</v>
      </c>
      <c r="Q97" s="53">
        <f t="shared" si="44"/>
        <v>14.267662940502507</v>
      </c>
      <c r="R97" s="53">
        <f t="shared" si="45"/>
        <v>3.4841412470023982</v>
      </c>
      <c r="S97" s="54">
        <f t="shared" si="46"/>
        <v>13.08116283034953</v>
      </c>
      <c r="T97" s="55">
        <f t="shared" si="47"/>
        <v>18.352721320699967</v>
      </c>
      <c r="U97" s="55">
        <f t="shared" si="48"/>
        <v>7.526056029620204</v>
      </c>
      <c r="V97" s="55">
        <f t="shared" si="49"/>
        <v>47.55887646834169</v>
      </c>
      <c r="W97" s="55">
        <f t="shared" si="50"/>
        <v>34.84141247002398</v>
      </c>
      <c r="X97" s="56">
        <v>0.3559</v>
      </c>
      <c r="Y97" s="56">
        <v>0.15702</v>
      </c>
      <c r="Z97" s="56">
        <v>0.20627</v>
      </c>
      <c r="AA97" s="56"/>
      <c r="AB97" s="56">
        <v>0.2529</v>
      </c>
      <c r="AC97" s="56">
        <v>0.13323</v>
      </c>
      <c r="AD97" s="57">
        <v>0</v>
      </c>
      <c r="AE97" s="58">
        <v>0.79604</v>
      </c>
      <c r="AF97" s="59">
        <v>0.9613</v>
      </c>
      <c r="AG97" s="59">
        <v>0.17241</v>
      </c>
      <c r="AH97" s="60">
        <v>0.398</v>
      </c>
      <c r="AI97" s="60">
        <v>0.35453</v>
      </c>
      <c r="AJ97" s="60">
        <v>0.66667</v>
      </c>
      <c r="AK97" s="60">
        <v>0.18519</v>
      </c>
      <c r="AL97" s="61">
        <v>0</v>
      </c>
      <c r="AM97" s="62">
        <v>0.59459</v>
      </c>
      <c r="AN97" s="62">
        <v>0.19241</v>
      </c>
      <c r="AO97" s="62">
        <v>0.7385</v>
      </c>
      <c r="AP97" s="63">
        <v>0.30837</v>
      </c>
      <c r="AQ97" s="63">
        <v>0.48382</v>
      </c>
      <c r="AR97" s="63"/>
      <c r="AS97" s="63">
        <v>0.03253</v>
      </c>
      <c r="AT97" s="63">
        <v>0.21687</v>
      </c>
      <c r="AU97" s="63">
        <v>0.3055</v>
      </c>
      <c r="AV97" s="63">
        <v>0.42508</v>
      </c>
      <c r="AW97" s="63">
        <v>0.14791</v>
      </c>
      <c r="AX97" s="60">
        <v>0.58644</v>
      </c>
      <c r="AY97" s="64">
        <v>0</v>
      </c>
      <c r="AZ97" s="64">
        <v>0.55535</v>
      </c>
      <c r="BA97" s="64">
        <v>0.4375</v>
      </c>
      <c r="BB97" s="65">
        <v>0</v>
      </c>
      <c r="BC97" s="64">
        <v>0.66667</v>
      </c>
      <c r="BD97" s="66">
        <v>0.625</v>
      </c>
      <c r="BE97" s="66">
        <v>0.5</v>
      </c>
      <c r="BF97" s="66">
        <v>0</v>
      </c>
      <c r="BG97" s="67"/>
      <c r="BH97" s="64">
        <v>0.33728</v>
      </c>
      <c r="BI97" s="64">
        <v>0.26066</v>
      </c>
      <c r="BJ97" s="68">
        <v>0.30176</v>
      </c>
      <c r="BK97" s="68">
        <v>0.56489</v>
      </c>
      <c r="BL97" s="68">
        <v>0.56922</v>
      </c>
      <c r="BM97" s="68">
        <v>0.64</v>
      </c>
      <c r="BN97" s="69"/>
      <c r="BO97" s="68">
        <v>0.01902</v>
      </c>
      <c r="BP97" s="68">
        <v>0.03713</v>
      </c>
      <c r="BQ97" s="68">
        <v>0.04198</v>
      </c>
      <c r="BR97" s="68">
        <v>0.02981</v>
      </c>
      <c r="BS97" s="70">
        <v>0.44597</v>
      </c>
      <c r="BT97" s="70">
        <v>0.98853</v>
      </c>
      <c r="BU97" s="70">
        <v>0.17906</v>
      </c>
      <c r="BV97" s="71"/>
      <c r="BW97" s="70">
        <v>0.10372</v>
      </c>
      <c r="BX97" s="70">
        <v>0.02879</v>
      </c>
      <c r="BY97" s="70">
        <v>0.67778</v>
      </c>
    </row>
    <row r="98" spans="1:77" ht="14.25">
      <c r="A98">
        <v>93</v>
      </c>
      <c r="B98" t="s">
        <v>203</v>
      </c>
      <c r="C98" s="51">
        <v>2</v>
      </c>
      <c r="D98" s="51" t="s">
        <v>167</v>
      </c>
      <c r="E98" s="51" t="s">
        <v>130</v>
      </c>
      <c r="G98" s="51" t="s">
        <v>157</v>
      </c>
      <c r="H98" s="52">
        <f t="shared" si="35"/>
        <v>54.5397677891241</v>
      </c>
      <c r="I98" s="53">
        <f t="shared" si="36"/>
        <v>42.12192447776298</v>
      </c>
      <c r="J98" s="53">
        <f t="shared" si="37"/>
        <v>51.15126831854284</v>
      </c>
      <c r="K98" s="53">
        <f t="shared" si="38"/>
        <v>51.1235554151946</v>
      </c>
      <c r="L98" s="53">
        <f t="shared" si="39"/>
        <v>53.00095586117588</v>
      </c>
      <c r="M98" s="53">
        <f t="shared" si="40"/>
        <v>75.30113487294415</v>
      </c>
      <c r="N98" s="53">
        <f t="shared" si="41"/>
        <v>3.517300767263426</v>
      </c>
      <c r="O98" s="53">
        <f t="shared" si="42"/>
        <v>2.0366964993467356</v>
      </c>
      <c r="P98" s="53">
        <f t="shared" si="43"/>
        <v>3.1352974284805177</v>
      </c>
      <c r="Q98" s="53">
        <f t="shared" si="44"/>
        <v>7.637272335098123</v>
      </c>
      <c r="R98" s="53">
        <f t="shared" si="45"/>
        <v>5.518566959135393</v>
      </c>
      <c r="S98" s="54">
        <f t="shared" si="46"/>
        <v>11.724335890878088</v>
      </c>
      <c r="T98" s="55">
        <f t="shared" si="47"/>
        <v>20.366964993467356</v>
      </c>
      <c r="U98" s="55">
        <f t="shared" si="48"/>
        <v>15.67648714240259</v>
      </c>
      <c r="V98" s="55">
        <f t="shared" si="49"/>
        <v>25.45757445032708</v>
      </c>
      <c r="W98" s="55">
        <f t="shared" si="50"/>
        <v>55.185669591353935</v>
      </c>
      <c r="X98" s="56">
        <v>0.21517</v>
      </c>
      <c r="Y98" s="56">
        <v>0.14689</v>
      </c>
      <c r="Z98" s="56">
        <v>0.03371</v>
      </c>
      <c r="AA98" s="56"/>
      <c r="AB98" s="56">
        <v>0</v>
      </c>
      <c r="AC98" s="56">
        <v>0.09703</v>
      </c>
      <c r="AD98" s="57">
        <v>0</v>
      </c>
      <c r="AE98" s="58">
        <v>0.87419</v>
      </c>
      <c r="AF98" s="59">
        <v>0.97028</v>
      </c>
      <c r="AG98" s="59">
        <v>0.03448</v>
      </c>
      <c r="AH98" s="60">
        <v>0.625</v>
      </c>
      <c r="AI98" s="60">
        <v>0.27562</v>
      </c>
      <c r="AJ98" s="60">
        <v>0.66667</v>
      </c>
      <c r="AK98" s="60">
        <v>0.05556</v>
      </c>
      <c r="AL98" s="61">
        <v>1</v>
      </c>
      <c r="AM98" s="62">
        <v>0.54054</v>
      </c>
      <c r="AN98" s="62">
        <v>0.03558</v>
      </c>
      <c r="AO98" s="62">
        <v>0.39169</v>
      </c>
      <c r="AP98" s="63">
        <v>0.18219</v>
      </c>
      <c r="AQ98" s="63">
        <v>0.61138</v>
      </c>
      <c r="AR98" s="63"/>
      <c r="AS98" s="63">
        <v>0.03521</v>
      </c>
      <c r="AT98" s="63">
        <v>0.27352</v>
      </c>
      <c r="AU98" s="63">
        <v>0.27781</v>
      </c>
      <c r="AV98" s="63">
        <v>0.43623</v>
      </c>
      <c r="AW98" s="63">
        <v>0.28595</v>
      </c>
      <c r="AX98" s="60">
        <v>0.28542</v>
      </c>
      <c r="AY98" s="64">
        <v>0.5</v>
      </c>
      <c r="AZ98" s="64">
        <v>0.55535</v>
      </c>
      <c r="BA98" s="64">
        <v>0</v>
      </c>
      <c r="BB98" s="65">
        <v>0</v>
      </c>
      <c r="BC98" s="64">
        <v>0.66667</v>
      </c>
      <c r="BD98" s="66">
        <v>0.25</v>
      </c>
      <c r="BE98" s="66">
        <v>0</v>
      </c>
      <c r="BF98" s="66">
        <v>0</v>
      </c>
      <c r="BG98" s="67"/>
      <c r="BH98" s="64">
        <v>0.12301</v>
      </c>
      <c r="BI98" s="64">
        <v>0.19426</v>
      </c>
      <c r="BJ98" s="68">
        <v>0.31347</v>
      </c>
      <c r="BK98" s="68">
        <v>0.37376</v>
      </c>
      <c r="BL98" s="68">
        <v>0.48579</v>
      </c>
      <c r="BM98" s="68">
        <v>0.02</v>
      </c>
      <c r="BN98" s="69"/>
      <c r="BO98" s="68">
        <v>0.00925</v>
      </c>
      <c r="BP98" s="68">
        <v>0.0231</v>
      </c>
      <c r="BQ98" s="68">
        <v>0.18822</v>
      </c>
      <c r="BR98" s="68">
        <v>0.00245</v>
      </c>
      <c r="BS98" s="70">
        <v>0.81126</v>
      </c>
      <c r="BT98" s="70">
        <v>0.75287</v>
      </c>
      <c r="BU98" s="70">
        <v>0.07187</v>
      </c>
      <c r="BV98" s="71"/>
      <c r="BW98" s="70">
        <v>0.00949</v>
      </c>
      <c r="BX98" s="70">
        <v>0.00242</v>
      </c>
      <c r="BY98" s="70">
        <v>0.23333</v>
      </c>
    </row>
    <row r="99" spans="1:77" ht="14.25">
      <c r="A99">
        <v>94</v>
      </c>
      <c r="B99" t="s">
        <v>178</v>
      </c>
      <c r="C99" s="51">
        <v>5</v>
      </c>
      <c r="D99" s="51" t="s">
        <v>231</v>
      </c>
      <c r="E99" s="51" t="s">
        <v>135</v>
      </c>
      <c r="G99" s="51" t="s">
        <v>131</v>
      </c>
      <c r="H99" s="52">
        <f t="shared" si="35"/>
        <v>54.39321127220146</v>
      </c>
      <c r="I99" s="53">
        <f t="shared" si="36"/>
        <v>45.0962298505534</v>
      </c>
      <c r="J99" s="53">
        <f t="shared" si="37"/>
        <v>25.808915967328634</v>
      </c>
      <c r="K99" s="53">
        <f t="shared" si="38"/>
        <v>78.0719534432038</v>
      </c>
      <c r="L99" s="53">
        <f t="shared" si="39"/>
        <v>58.804686516198046</v>
      </c>
      <c r="M99" s="53">
        <f t="shared" si="40"/>
        <v>64.18427058372346</v>
      </c>
      <c r="N99" s="53">
        <f t="shared" si="41"/>
        <v>4.345304092071611</v>
      </c>
      <c r="O99" s="53">
        <f t="shared" si="42"/>
        <v>-0.8007714493369988</v>
      </c>
      <c r="P99" s="53">
        <f t="shared" si="43"/>
        <v>11.046113466971354</v>
      </c>
      <c r="Q99" s="53">
        <f t="shared" si="44"/>
        <v>8.757451319439669</v>
      </c>
      <c r="R99" s="53">
        <f t="shared" si="45"/>
        <v>4.585242280445913</v>
      </c>
      <c r="S99" s="54">
        <f t="shared" si="46"/>
        <v>14.484346973572038</v>
      </c>
      <c r="T99" s="55">
        <f t="shared" si="47"/>
        <v>-8.007714493369988</v>
      </c>
      <c r="U99" s="55">
        <f t="shared" si="48"/>
        <v>55.23056733485677</v>
      </c>
      <c r="V99" s="55">
        <f t="shared" si="49"/>
        <v>29.191504398132228</v>
      </c>
      <c r="W99" s="55">
        <f t="shared" si="50"/>
        <v>45.85242280445913</v>
      </c>
      <c r="X99" s="56">
        <v>0.16602</v>
      </c>
      <c r="Y99" s="56">
        <v>0.16527</v>
      </c>
      <c r="Z99" s="56">
        <v>0.27874</v>
      </c>
      <c r="AA99" s="56"/>
      <c r="AB99" s="56">
        <v>0</v>
      </c>
      <c r="AC99" s="56">
        <v>0.0524</v>
      </c>
      <c r="AD99" s="57">
        <v>0.09493</v>
      </c>
      <c r="AE99" s="58">
        <v>0.65377</v>
      </c>
      <c r="AF99" s="59">
        <v>1</v>
      </c>
      <c r="AG99" s="59">
        <v>0.1348</v>
      </c>
      <c r="AH99" s="60">
        <v>0.076</v>
      </c>
      <c r="AI99" s="60">
        <v>0.20438</v>
      </c>
      <c r="AJ99" s="60">
        <v>0.33333</v>
      </c>
      <c r="AK99" s="60">
        <v>0.14815</v>
      </c>
      <c r="AL99" s="61">
        <v>0</v>
      </c>
      <c r="AM99" s="62">
        <v>0.40541</v>
      </c>
      <c r="AN99" s="62">
        <v>0.1601</v>
      </c>
      <c r="AO99" s="62">
        <v>0.04489</v>
      </c>
      <c r="AP99" s="63">
        <v>0.16924</v>
      </c>
      <c r="AQ99" s="63">
        <v>0.28082</v>
      </c>
      <c r="AR99" s="63"/>
      <c r="AS99" s="63">
        <v>0.30367</v>
      </c>
      <c r="AT99" s="63">
        <v>0.39233</v>
      </c>
      <c r="AU99" s="63">
        <v>0.37598</v>
      </c>
      <c r="AV99" s="63">
        <v>0.11694</v>
      </c>
      <c r="AW99" s="63">
        <v>0.43363</v>
      </c>
      <c r="AX99" s="60">
        <v>0.52203</v>
      </c>
      <c r="AY99" s="64">
        <v>0</v>
      </c>
      <c r="AZ99" s="64">
        <v>0.44428</v>
      </c>
      <c r="BA99" s="64">
        <v>0.8125</v>
      </c>
      <c r="BB99" s="65">
        <v>1</v>
      </c>
      <c r="BC99" s="64">
        <v>0.66667</v>
      </c>
      <c r="BD99" s="66">
        <v>0.75</v>
      </c>
      <c r="BE99" s="66">
        <v>0.5</v>
      </c>
      <c r="BF99" s="66">
        <v>0</v>
      </c>
      <c r="BG99" s="67"/>
      <c r="BH99" s="64">
        <v>0.04565</v>
      </c>
      <c r="BI99" s="64">
        <v>0.00671</v>
      </c>
      <c r="BJ99" s="68">
        <v>0.04076</v>
      </c>
      <c r="BK99" s="68">
        <v>0.4292</v>
      </c>
      <c r="BL99" s="68">
        <v>0.4025</v>
      </c>
      <c r="BM99" s="68">
        <v>0.50001</v>
      </c>
      <c r="BN99" s="69"/>
      <c r="BO99" s="68">
        <v>0.00356</v>
      </c>
      <c r="BP99" s="68">
        <v>0.09241</v>
      </c>
      <c r="BQ99" s="68">
        <v>0.02234</v>
      </c>
      <c r="BR99" s="68">
        <v>0.00821</v>
      </c>
      <c r="BS99" s="70">
        <v>0.71537</v>
      </c>
      <c r="BT99" s="70">
        <v>0.58811</v>
      </c>
      <c r="BU99" s="70">
        <v>0.09033</v>
      </c>
      <c r="BV99" s="71"/>
      <c r="BW99" s="70">
        <v>0.01196</v>
      </c>
      <c r="BX99" s="70">
        <v>0.09948</v>
      </c>
      <c r="BY99" s="70">
        <v>0.1</v>
      </c>
    </row>
    <row r="100" spans="1:77" ht="14.25">
      <c r="A100">
        <v>95</v>
      </c>
      <c r="B100" t="s">
        <v>168</v>
      </c>
      <c r="C100" s="51">
        <v>3</v>
      </c>
      <c r="D100" s="51" t="s">
        <v>83</v>
      </c>
      <c r="E100" s="51" t="s">
        <v>124</v>
      </c>
      <c r="G100" s="51" t="s">
        <v>128</v>
      </c>
      <c r="H100" s="52">
        <f t="shared" si="35"/>
        <v>54.090271580590276</v>
      </c>
      <c r="I100" s="53">
        <f t="shared" si="36"/>
        <v>57.96188267147937</v>
      </c>
      <c r="J100" s="53">
        <f t="shared" si="37"/>
        <v>74.12297845844053</v>
      </c>
      <c r="K100" s="53">
        <f t="shared" si="38"/>
        <v>69.73735335319138</v>
      </c>
      <c r="L100" s="53">
        <f t="shared" si="39"/>
        <v>0.5779195477669091</v>
      </c>
      <c r="M100" s="53">
        <f t="shared" si="40"/>
        <v>68.0512238720732</v>
      </c>
      <c r="N100" s="53">
        <f t="shared" si="41"/>
        <v>7.926914578005115</v>
      </c>
      <c r="O100" s="53">
        <f t="shared" si="42"/>
        <v>4.608734420099969</v>
      </c>
      <c r="P100" s="53">
        <f t="shared" si="43"/>
        <v>8.599456415299914</v>
      </c>
      <c r="Q100" s="53">
        <f t="shared" si="44"/>
        <v>-2.4809063096739825</v>
      </c>
      <c r="R100" s="53">
        <f t="shared" si="45"/>
        <v>4.9098952438589665</v>
      </c>
      <c r="S100" s="54">
        <f t="shared" si="46"/>
        <v>26.423048593350384</v>
      </c>
      <c r="T100" s="55">
        <f t="shared" si="47"/>
        <v>46.087344200999695</v>
      </c>
      <c r="U100" s="55">
        <f t="shared" si="48"/>
        <v>42.997282076499566</v>
      </c>
      <c r="V100" s="55">
        <f t="shared" si="49"/>
        <v>-8.269687698913275</v>
      </c>
      <c r="W100" s="55">
        <f t="shared" si="50"/>
        <v>49.09895243858966</v>
      </c>
      <c r="X100" s="56">
        <v>0.41152</v>
      </c>
      <c r="Y100" s="56">
        <v>0.17177</v>
      </c>
      <c r="Z100" s="56">
        <v>0.28235</v>
      </c>
      <c r="AA100" s="56"/>
      <c r="AB100" s="56">
        <v>0</v>
      </c>
      <c r="AC100" s="56">
        <v>0.13169</v>
      </c>
      <c r="AD100" s="57">
        <v>0</v>
      </c>
      <c r="AE100" s="58">
        <v>0.80097</v>
      </c>
      <c r="AF100" s="59">
        <v>0.94371</v>
      </c>
      <c r="AG100" s="59">
        <v>0.24765</v>
      </c>
      <c r="AH100" s="60">
        <v>0.446</v>
      </c>
      <c r="AI100" s="60">
        <v>0.5844</v>
      </c>
      <c r="AJ100" s="60">
        <v>0.66667</v>
      </c>
      <c r="AK100" s="60">
        <v>0.16667</v>
      </c>
      <c r="AL100" s="61">
        <v>1</v>
      </c>
      <c r="AM100" s="62">
        <v>0.56757</v>
      </c>
      <c r="AN100" s="62">
        <v>0.13998</v>
      </c>
      <c r="AO100" s="62">
        <v>0.9046</v>
      </c>
      <c r="AP100" s="63">
        <v>0.56907</v>
      </c>
      <c r="AQ100" s="63">
        <v>0.8297</v>
      </c>
      <c r="AR100" s="63"/>
      <c r="AS100" s="63">
        <v>0.03496</v>
      </c>
      <c r="AT100" s="63">
        <v>0.16319</v>
      </c>
      <c r="AU100" s="63">
        <v>0.17633</v>
      </c>
      <c r="AV100" s="63">
        <v>0.28117</v>
      </c>
      <c r="AW100" s="63">
        <v>0.14602</v>
      </c>
      <c r="AX100" s="60">
        <v>0.17401</v>
      </c>
      <c r="AY100" s="64">
        <v>0</v>
      </c>
      <c r="AZ100" s="64">
        <v>0.11107</v>
      </c>
      <c r="BA100" s="64">
        <v>0.75</v>
      </c>
      <c r="BB100" s="65">
        <v>1</v>
      </c>
      <c r="BC100" s="64">
        <v>0.97917</v>
      </c>
      <c r="BD100" s="66">
        <v>0.5</v>
      </c>
      <c r="BE100" s="66">
        <v>0</v>
      </c>
      <c r="BF100" s="66">
        <v>0.45</v>
      </c>
      <c r="BG100" s="67"/>
      <c r="BH100" s="64">
        <v>0.11296</v>
      </c>
      <c r="BI100" s="64">
        <v>0.09507</v>
      </c>
      <c r="BJ100" s="68">
        <v>0.41069</v>
      </c>
      <c r="BK100" s="68">
        <v>0.55458</v>
      </c>
      <c r="BL100" s="68">
        <v>0.67669</v>
      </c>
      <c r="BM100" s="68">
        <v>0.52</v>
      </c>
      <c r="BN100" s="69"/>
      <c r="BO100" s="68">
        <v>1</v>
      </c>
      <c r="BP100" s="68">
        <v>0.48845</v>
      </c>
      <c r="BQ100" s="68">
        <v>0.17536</v>
      </c>
      <c r="BR100" s="68">
        <v>0.95686</v>
      </c>
      <c r="BS100" s="70">
        <v>0.89498</v>
      </c>
      <c r="BT100" s="70">
        <v>0.98957</v>
      </c>
      <c r="BU100" s="70">
        <v>0.00761</v>
      </c>
      <c r="BV100" s="71"/>
      <c r="BW100" s="70">
        <v>0.1103</v>
      </c>
      <c r="BX100" s="70">
        <v>0.26062</v>
      </c>
      <c r="BY100" s="70">
        <v>0.37708</v>
      </c>
    </row>
    <row r="101" spans="1:77" ht="14.25">
      <c r="A101">
        <v>96</v>
      </c>
      <c r="B101" t="s">
        <v>174</v>
      </c>
      <c r="C101" s="51">
        <v>5</v>
      </c>
      <c r="D101" s="51" t="s">
        <v>231</v>
      </c>
      <c r="E101" s="51" t="s">
        <v>130</v>
      </c>
      <c r="G101" s="51" t="s">
        <v>131</v>
      </c>
      <c r="H101" s="52">
        <f t="shared" si="35"/>
        <v>53.511103752335394</v>
      </c>
      <c r="I101" s="53">
        <f t="shared" si="36"/>
        <v>89.748638176315</v>
      </c>
      <c r="J101" s="53">
        <f t="shared" si="37"/>
        <v>39.77293765821262</v>
      </c>
      <c r="K101" s="53">
        <f t="shared" si="38"/>
        <v>71.71718017643146</v>
      </c>
      <c r="L101" s="53">
        <f t="shared" si="39"/>
        <v>53.038872652604276</v>
      </c>
      <c r="M101" s="53">
        <f t="shared" si="40"/>
        <v>13.277890098113614</v>
      </c>
      <c r="N101" s="53">
        <f t="shared" si="41"/>
        <v>16.77588465473146</v>
      </c>
      <c r="O101" s="53">
        <f t="shared" si="42"/>
        <v>0.7627165581489892</v>
      </c>
      <c r="P101" s="53">
        <f t="shared" si="43"/>
        <v>9.180642939650767</v>
      </c>
      <c r="Q101" s="53">
        <f t="shared" si="44"/>
        <v>7.644590661091593</v>
      </c>
      <c r="R101" s="53">
        <f t="shared" si="45"/>
        <v>0.31135892864087134</v>
      </c>
      <c r="S101" s="54">
        <f t="shared" si="46"/>
        <v>55.919615515771525</v>
      </c>
      <c r="T101" s="55">
        <f t="shared" si="47"/>
        <v>7.627165581489892</v>
      </c>
      <c r="U101" s="55">
        <f t="shared" si="48"/>
        <v>45.903214698253834</v>
      </c>
      <c r="V101" s="55">
        <f t="shared" si="49"/>
        <v>25.48196887030531</v>
      </c>
      <c r="W101" s="55">
        <f t="shared" si="50"/>
        <v>3.1135892864087134</v>
      </c>
      <c r="X101" s="56">
        <v>1</v>
      </c>
      <c r="Y101" s="56">
        <v>0.16724</v>
      </c>
      <c r="Z101" s="56">
        <v>0.27874</v>
      </c>
      <c r="AA101" s="56"/>
      <c r="AB101" s="56">
        <v>0</v>
      </c>
      <c r="AC101" s="56">
        <v>0.04075</v>
      </c>
      <c r="AD101" s="57">
        <v>0</v>
      </c>
      <c r="AE101" s="58">
        <v>0.49584</v>
      </c>
      <c r="AF101" s="59">
        <v>1</v>
      </c>
      <c r="AG101" s="59">
        <v>0.22257</v>
      </c>
      <c r="AH101" s="60">
        <v>1</v>
      </c>
      <c r="AI101" s="60">
        <v>0.30472</v>
      </c>
      <c r="AJ101" s="60">
        <v>0.33333</v>
      </c>
      <c r="AK101" s="60">
        <v>0.14815</v>
      </c>
      <c r="AL101" s="61">
        <v>1</v>
      </c>
      <c r="AM101" s="62">
        <v>0.10811</v>
      </c>
      <c r="AN101" s="62">
        <v>0.07961</v>
      </c>
      <c r="AO101" s="62">
        <v>0.21773</v>
      </c>
      <c r="AP101" s="63">
        <v>0.61574</v>
      </c>
      <c r="AQ101" s="63">
        <v>0.84446</v>
      </c>
      <c r="AR101" s="63"/>
      <c r="AS101" s="63">
        <v>0.54452</v>
      </c>
      <c r="AT101" s="63">
        <v>0.22124</v>
      </c>
      <c r="AU101" s="63">
        <v>0.41668</v>
      </c>
      <c r="AV101" s="63">
        <v>0.588</v>
      </c>
      <c r="AW101" s="63">
        <v>0.43363</v>
      </c>
      <c r="AX101" s="60">
        <v>0.35819</v>
      </c>
      <c r="AY101" s="64">
        <v>0.5</v>
      </c>
      <c r="AZ101" s="64">
        <v>0.49988</v>
      </c>
      <c r="BA101" s="64">
        <v>0.25</v>
      </c>
      <c r="BB101" s="65">
        <v>1</v>
      </c>
      <c r="BC101" s="64">
        <v>0.66667</v>
      </c>
      <c r="BD101" s="66">
        <v>0.75</v>
      </c>
      <c r="BE101" s="66">
        <v>0.5</v>
      </c>
      <c r="BF101" s="66">
        <v>0</v>
      </c>
      <c r="BG101" s="67"/>
      <c r="BH101" s="64">
        <v>0.17679</v>
      </c>
      <c r="BI101" s="64">
        <v>0.02001</v>
      </c>
      <c r="BJ101" s="68">
        <v>0.15296</v>
      </c>
      <c r="BK101" s="68">
        <v>0.4557</v>
      </c>
      <c r="BL101" s="68">
        <v>0.42765</v>
      </c>
      <c r="BM101" s="68">
        <v>0.04</v>
      </c>
      <c r="BN101" s="69"/>
      <c r="BO101" s="68">
        <v>0.00762</v>
      </c>
      <c r="BP101" s="68">
        <v>0.04125</v>
      </c>
      <c r="BQ101" s="68">
        <v>0.00948</v>
      </c>
      <c r="BR101" s="68">
        <v>0.00482</v>
      </c>
      <c r="BS101" s="70">
        <v>0.64536</v>
      </c>
      <c r="BT101" s="70">
        <v>0.13452</v>
      </c>
      <c r="BU101" s="70">
        <v>0</v>
      </c>
      <c r="BV101" s="71"/>
      <c r="BW101" s="70">
        <v>0.07103</v>
      </c>
      <c r="BX101" s="70">
        <v>0.47249</v>
      </c>
      <c r="BY101" s="70">
        <v>0.28</v>
      </c>
    </row>
    <row r="102" spans="1:77" ht="14.25">
      <c r="A102">
        <v>97</v>
      </c>
      <c r="B102" t="s">
        <v>164</v>
      </c>
      <c r="C102" s="51">
        <v>1</v>
      </c>
      <c r="D102" s="51" t="s">
        <v>231</v>
      </c>
      <c r="E102" s="51" t="s">
        <v>135</v>
      </c>
      <c r="G102" s="51" t="s">
        <v>147</v>
      </c>
      <c r="H102" s="52">
        <f aca="true" t="shared" si="51" ref="H102:H133">+AVERAGE(I102:M102)</f>
        <v>53.49676588693724</v>
      </c>
      <c r="I102" s="53">
        <f aca="true" t="shared" si="52" ref="I102:I138">+(N102-MIN(N$6:N$138))/(MAX(N$6:N$138)-MIN(N$6:N$138))*100</f>
        <v>39.9411250711297</v>
      </c>
      <c r="J102" s="53">
        <f aca="true" t="shared" si="53" ref="J102:J138">+(O102-MIN(O$6:O$138))/(MAX(O$6:O$138)-MIN(O$6:O$138))*100</f>
        <v>42.184576667224995</v>
      </c>
      <c r="K102" s="53">
        <f aca="true" t="shared" si="54" ref="K102:K138">+(P102-MIN(P$6:P$138))/(MAX(P$6:P$138)-MIN(P$6:P$138))*100</f>
        <v>66.82036337204956</v>
      </c>
      <c r="L102" s="53">
        <f aca="true" t="shared" si="55" ref="L102:L138">+(Q102-MIN(Q$6:Q$138))/(MAX(Q$6:Q$138)-MIN(Q$6:Q$138))*100</f>
        <v>49.463964866450056</v>
      </c>
      <c r="M102" s="53">
        <f aca="true" t="shared" si="56" ref="M102:M138">+(R102-MIN(R$6:R$138))/(MAX(R$6:R$138)-MIN(R$6:R$138))*100</f>
        <v>69.07379945783185</v>
      </c>
      <c r="N102" s="53">
        <f aca="true" t="shared" si="57" ref="N102:N138">+S102*N$4/SUM($N$4:$R$4)</f>
        <v>2.910197953964194</v>
      </c>
      <c r="O102" s="53">
        <f aca="true" t="shared" si="58" ref="O102:O138">+T102*O$4/SUM($N$4:$R$4)</f>
        <v>1.0327368110849866</v>
      </c>
      <c r="P102" s="53">
        <f aca="true" t="shared" si="59" ref="P102:P138">+U102*P$4/SUM($N$4:$R$4)</f>
        <v>7.743161688505779</v>
      </c>
      <c r="Q102" s="53">
        <f aca="true" t="shared" si="60" ref="Q102:Q138">+V102*Q$4/SUM($N$4:$R$4)</f>
        <v>6.954597136057197</v>
      </c>
      <c r="R102" s="53">
        <f aca="true" t="shared" si="61" ref="R102:R138">+W102*R$4/SUM($N$4:$R$4)</f>
        <v>4.995746344059886</v>
      </c>
      <c r="S102" s="54">
        <f aca="true" t="shared" si="62" ref="S102:S138">+(SUMPRODUCT(X$2:Z$2,X102:Z102)-SUMPRODUCT(AB$2:AD$2,AB102:AD102))*100</f>
        <v>9.700659846547314</v>
      </c>
      <c r="T102" s="55">
        <f aca="true" t="shared" si="63" ref="T102:T138">+(SUMPRODUCT(AE$2:AQ$2,AE102:AQ102)-SUMPRODUCT(AS$2:AX$2,AS102:AX102))*100</f>
        <v>10.327368110849866</v>
      </c>
      <c r="U102" s="55">
        <f aca="true" t="shared" si="64" ref="U102:U138">(SUMPRODUCT(AY$2:BF$2,AY102:BF102)-SUMPRODUCT(BH$2:BI$2,BH102:BI102))*100</f>
        <v>38.715808442528896</v>
      </c>
      <c r="V102" s="55">
        <f aca="true" t="shared" si="65" ref="V102:V138">(SUMPRODUCT(BJ$2:BM$2,BJ102:BM102)-SUMPRODUCT(BO$2:BR$2,BO102:BR102))*100</f>
        <v>23.18199045352399</v>
      </c>
      <c r="W102" s="55">
        <f aca="true" t="shared" si="66" ref="W102:W138">(SUMPRODUCT(BS$2:BU$2,BS102:BU102)-SUMPRODUCT(BW$2:BY$2,BW102:BY102))*100</f>
        <v>49.95746344059886</v>
      </c>
      <c r="X102" s="56">
        <v>0.13161</v>
      </c>
      <c r="Y102" s="56">
        <v>0.17468</v>
      </c>
      <c r="Z102" s="56">
        <v>0.16853</v>
      </c>
      <c r="AA102" s="56"/>
      <c r="AB102" s="56">
        <v>0</v>
      </c>
      <c r="AC102" s="56">
        <v>0.16981</v>
      </c>
      <c r="AD102" s="57">
        <v>0</v>
      </c>
      <c r="AE102" s="58">
        <v>0.77908</v>
      </c>
      <c r="AF102" s="59">
        <v>1</v>
      </c>
      <c r="AG102" s="59">
        <v>0.04702</v>
      </c>
      <c r="AH102" s="60">
        <v>0.081</v>
      </c>
      <c r="AI102" s="60">
        <v>0.4251</v>
      </c>
      <c r="AJ102" s="60">
        <v>0.33333</v>
      </c>
      <c r="AK102" s="60">
        <v>0.16667</v>
      </c>
      <c r="AL102" s="61">
        <v>0</v>
      </c>
      <c r="AM102" s="62">
        <v>0.62162</v>
      </c>
      <c r="AN102" s="62">
        <v>0.04193</v>
      </c>
      <c r="AO102" s="62">
        <v>0.56004</v>
      </c>
      <c r="AP102" s="63">
        <v>0.37958</v>
      </c>
      <c r="AQ102" s="63">
        <v>0.75742</v>
      </c>
      <c r="AR102" s="63"/>
      <c r="AS102" s="63">
        <v>0.12776</v>
      </c>
      <c r="AT102" s="63">
        <v>0.18002</v>
      </c>
      <c r="AU102" s="63">
        <v>0.19251</v>
      </c>
      <c r="AV102" s="63">
        <v>0.12822</v>
      </c>
      <c r="AW102" s="63">
        <v>0.68363</v>
      </c>
      <c r="AX102" s="60">
        <v>0.78983</v>
      </c>
      <c r="AY102" s="64">
        <v>0.5</v>
      </c>
      <c r="AZ102" s="64">
        <v>0.38869</v>
      </c>
      <c r="BA102" s="64">
        <v>0.5</v>
      </c>
      <c r="BB102" s="65">
        <v>0</v>
      </c>
      <c r="BC102" s="64">
        <v>1</v>
      </c>
      <c r="BD102" s="66">
        <v>0.625</v>
      </c>
      <c r="BE102" s="66">
        <v>0.5</v>
      </c>
      <c r="BF102" s="66">
        <v>0</v>
      </c>
      <c r="BG102" s="67"/>
      <c r="BH102" s="64">
        <v>0.07768</v>
      </c>
      <c r="BI102" s="64">
        <v>0.08455</v>
      </c>
      <c r="BJ102" s="68">
        <v>0.06953</v>
      </c>
      <c r="BK102" s="68">
        <v>0.26039</v>
      </c>
      <c r="BL102" s="68">
        <v>0.3501</v>
      </c>
      <c r="BM102" s="68">
        <v>0.48</v>
      </c>
      <c r="BN102" s="69"/>
      <c r="BO102" s="68">
        <v>0.0492</v>
      </c>
      <c r="BP102" s="68">
        <v>0.08498</v>
      </c>
      <c r="BQ102" s="68">
        <v>0.01286</v>
      </c>
      <c r="BR102" s="68">
        <v>0.04077</v>
      </c>
      <c r="BS102" s="70">
        <v>0.64079</v>
      </c>
      <c r="BT102" s="70">
        <v>0.939</v>
      </c>
      <c r="BU102" s="70">
        <v>0.01751</v>
      </c>
      <c r="BV102" s="71"/>
      <c r="BW102" s="70">
        <v>0.01172</v>
      </c>
      <c r="BX102" s="70">
        <v>0.06689</v>
      </c>
      <c r="BY102" s="70">
        <v>0.3</v>
      </c>
    </row>
    <row r="103" spans="1:77" ht="14.25">
      <c r="A103">
        <v>98</v>
      </c>
      <c r="B103" t="s">
        <v>227</v>
      </c>
      <c r="C103" s="51">
        <v>6</v>
      </c>
      <c r="D103" s="51" t="s">
        <v>83</v>
      </c>
      <c r="E103" s="51" t="s">
        <v>84</v>
      </c>
      <c r="G103" s="51" t="s">
        <v>122</v>
      </c>
      <c r="H103" s="52">
        <f t="shared" si="51"/>
        <v>53.270957140713335</v>
      </c>
      <c r="I103" s="53">
        <f t="shared" si="52"/>
        <v>67.4985855826733</v>
      </c>
      <c r="J103" s="53">
        <f t="shared" si="53"/>
        <v>70.36460176958899</v>
      </c>
      <c r="K103" s="53">
        <f t="shared" si="54"/>
        <v>14.50724935829256</v>
      </c>
      <c r="L103" s="53">
        <f t="shared" si="55"/>
        <v>54.431973450067176</v>
      </c>
      <c r="M103" s="53">
        <f t="shared" si="56"/>
        <v>59.55237554294467</v>
      </c>
      <c r="N103" s="53">
        <f t="shared" si="57"/>
        <v>10.581793861892582</v>
      </c>
      <c r="O103" s="53">
        <f t="shared" si="58"/>
        <v>4.187926073427866</v>
      </c>
      <c r="P103" s="53">
        <f t="shared" si="59"/>
        <v>-7.613573837416716</v>
      </c>
      <c r="Q103" s="53">
        <f t="shared" si="60"/>
        <v>7.91347326939062</v>
      </c>
      <c r="R103" s="53">
        <f t="shared" si="61"/>
        <v>4.1963680585261525</v>
      </c>
      <c r="S103" s="54">
        <f t="shared" si="62"/>
        <v>35.27264620630861</v>
      </c>
      <c r="T103" s="55">
        <f t="shared" si="63"/>
        <v>41.87926073427866</v>
      </c>
      <c r="U103" s="55">
        <f t="shared" si="64"/>
        <v>-38.06786918708358</v>
      </c>
      <c r="V103" s="55">
        <f t="shared" si="65"/>
        <v>26.378244231302066</v>
      </c>
      <c r="W103" s="55">
        <f t="shared" si="66"/>
        <v>41.96368058526153</v>
      </c>
      <c r="X103" s="56">
        <v>0.62567</v>
      </c>
      <c r="Y103" s="56">
        <v>0.26312</v>
      </c>
      <c r="Z103" s="56">
        <v>0.20627</v>
      </c>
      <c r="AA103" s="56"/>
      <c r="AB103" s="56">
        <v>0</v>
      </c>
      <c r="AC103" s="56">
        <v>0.0701</v>
      </c>
      <c r="AD103" s="57">
        <v>0.11177</v>
      </c>
      <c r="AE103" s="58">
        <v>0.86466</v>
      </c>
      <c r="AF103" s="59">
        <v>1</v>
      </c>
      <c r="AG103" s="59">
        <v>0.07837</v>
      </c>
      <c r="AH103" s="60">
        <v>0.36749</v>
      </c>
      <c r="AI103" s="60">
        <v>0.35453</v>
      </c>
      <c r="AJ103" s="60">
        <v>0</v>
      </c>
      <c r="AK103" s="60">
        <v>0.11111</v>
      </c>
      <c r="AL103" s="61">
        <v>0</v>
      </c>
      <c r="AM103" s="62">
        <v>0.7027</v>
      </c>
      <c r="AN103" s="62">
        <v>0.11944</v>
      </c>
      <c r="AO103" s="62">
        <v>1</v>
      </c>
      <c r="AP103" s="63">
        <v>0.38375</v>
      </c>
      <c r="AQ103" s="63">
        <v>0.57953</v>
      </c>
      <c r="AR103" s="63"/>
      <c r="AS103" s="63">
        <v>0.06834</v>
      </c>
      <c r="AT103" s="63">
        <v>0.13042</v>
      </c>
      <c r="AU103" s="63">
        <v>0.06739</v>
      </c>
      <c r="AV103" s="63">
        <v>0.064</v>
      </c>
      <c r="AW103" s="63">
        <v>0.14791</v>
      </c>
      <c r="AX103" s="60">
        <v>0.16795</v>
      </c>
      <c r="AY103" s="64">
        <v>0</v>
      </c>
      <c r="AZ103" s="64">
        <v>0.27761</v>
      </c>
      <c r="BA103" s="64">
        <v>0.125</v>
      </c>
      <c r="BB103" s="65">
        <v>0</v>
      </c>
      <c r="BC103" s="64">
        <v>0.33333</v>
      </c>
      <c r="BD103" s="66">
        <v>0.25</v>
      </c>
      <c r="BE103" s="66">
        <v>0</v>
      </c>
      <c r="BF103" s="66">
        <v>0</v>
      </c>
      <c r="BG103" s="67"/>
      <c r="BH103" s="64">
        <v>0.77446</v>
      </c>
      <c r="BI103" s="64">
        <v>0.30614</v>
      </c>
      <c r="BJ103" s="68">
        <v>0.29046</v>
      </c>
      <c r="BK103" s="68">
        <v>0.64346</v>
      </c>
      <c r="BL103" s="68">
        <v>0.68651</v>
      </c>
      <c r="BM103" s="68">
        <v>0.58</v>
      </c>
      <c r="BN103" s="69"/>
      <c r="BO103" s="68">
        <v>0.05541</v>
      </c>
      <c r="BP103" s="68">
        <v>0.32261</v>
      </c>
      <c r="BQ103" s="68">
        <v>0.14218</v>
      </c>
      <c r="BR103" s="68">
        <v>0.47487</v>
      </c>
      <c r="BS103" s="70">
        <v>0.95434</v>
      </c>
      <c r="BT103" s="70">
        <v>0.93848</v>
      </c>
      <c r="BU103" s="70">
        <v>0.01504</v>
      </c>
      <c r="BV103" s="71"/>
      <c r="BW103" s="70">
        <v>0.15834</v>
      </c>
      <c r="BX103" s="70">
        <v>0.0303</v>
      </c>
      <c r="BY103" s="70">
        <v>0.86667</v>
      </c>
    </row>
    <row r="104" spans="1:77" ht="14.25">
      <c r="A104">
        <v>99</v>
      </c>
      <c r="B104" t="s">
        <v>215</v>
      </c>
      <c r="C104" s="51">
        <v>2</v>
      </c>
      <c r="D104" s="51" t="s">
        <v>167</v>
      </c>
      <c r="E104" s="51" t="s">
        <v>135</v>
      </c>
      <c r="G104" s="51" t="s">
        <v>147</v>
      </c>
      <c r="H104" s="52">
        <f t="shared" si="51"/>
        <v>53.12410540669888</v>
      </c>
      <c r="I104" s="53">
        <f t="shared" si="52"/>
        <v>43.33414280549712</v>
      </c>
      <c r="J104" s="53">
        <f t="shared" si="53"/>
        <v>33.5357949653185</v>
      </c>
      <c r="K104" s="53">
        <f t="shared" si="54"/>
        <v>67.57993234053825</v>
      </c>
      <c r="L104" s="53">
        <f t="shared" si="55"/>
        <v>78.38440045138763</v>
      </c>
      <c r="M104" s="53">
        <f t="shared" si="56"/>
        <v>42.78625647075291</v>
      </c>
      <c r="N104" s="53">
        <f t="shared" si="57"/>
        <v>3.854764705882352</v>
      </c>
      <c r="O104" s="53">
        <f t="shared" si="58"/>
        <v>0.0643720541666637</v>
      </c>
      <c r="P104" s="53">
        <f t="shared" si="59"/>
        <v>7.966136366704271</v>
      </c>
      <c r="Q104" s="53">
        <f t="shared" si="60"/>
        <v>12.536535045635599</v>
      </c>
      <c r="R104" s="53">
        <f t="shared" si="61"/>
        <v>2.7887559577743204</v>
      </c>
      <c r="S104" s="54">
        <f t="shared" si="62"/>
        <v>12.849215686274507</v>
      </c>
      <c r="T104" s="55">
        <f t="shared" si="63"/>
        <v>0.643720541666637</v>
      </c>
      <c r="U104" s="55">
        <f t="shared" si="64"/>
        <v>39.83068183352135</v>
      </c>
      <c r="V104" s="55">
        <f t="shared" si="65"/>
        <v>41.78845015211866</v>
      </c>
      <c r="W104" s="55">
        <f t="shared" si="66"/>
        <v>27.887559577743204</v>
      </c>
      <c r="X104" s="56">
        <v>0.18803</v>
      </c>
      <c r="Y104" s="56">
        <v>0.12361</v>
      </c>
      <c r="Z104" s="56">
        <v>0.04427</v>
      </c>
      <c r="AA104" s="56"/>
      <c r="AB104" s="56">
        <v>0</v>
      </c>
      <c r="AC104" s="56">
        <v>0.01355</v>
      </c>
      <c r="AD104" s="57">
        <v>0</v>
      </c>
      <c r="AE104" s="58">
        <v>0.43586</v>
      </c>
      <c r="AF104" s="59">
        <v>0.83659</v>
      </c>
      <c r="AG104" s="59">
        <v>0.02508</v>
      </c>
      <c r="AH104" s="60">
        <v>0.05</v>
      </c>
      <c r="AI104" s="60">
        <v>0</v>
      </c>
      <c r="AJ104" s="60">
        <v>0.66667</v>
      </c>
      <c r="AK104" s="60">
        <v>0.16667</v>
      </c>
      <c r="AL104" s="61">
        <v>1</v>
      </c>
      <c r="AM104" s="62">
        <v>0.62162</v>
      </c>
      <c r="AN104" s="62">
        <v>0.05972</v>
      </c>
      <c r="AO104" s="62">
        <v>0.35354</v>
      </c>
      <c r="AP104" s="63">
        <v>0.17061</v>
      </c>
      <c r="AQ104" s="63">
        <v>0.33532</v>
      </c>
      <c r="AR104" s="63"/>
      <c r="AS104" s="63">
        <v>0.04297</v>
      </c>
      <c r="AT104" s="63">
        <v>0.34476</v>
      </c>
      <c r="AU104" s="63">
        <v>0.64509</v>
      </c>
      <c r="AV104" s="63">
        <v>0.22585</v>
      </c>
      <c r="AW104" s="63">
        <v>0.20575</v>
      </c>
      <c r="AX104" s="60">
        <v>0.36949</v>
      </c>
      <c r="AY104" s="64">
        <v>0.5</v>
      </c>
      <c r="AZ104" s="64">
        <v>0.44428</v>
      </c>
      <c r="BA104" s="64">
        <v>1</v>
      </c>
      <c r="BB104" s="65">
        <v>1</v>
      </c>
      <c r="BC104" s="64">
        <v>1</v>
      </c>
      <c r="BD104" s="66">
        <v>0.5</v>
      </c>
      <c r="BE104" s="66">
        <v>0</v>
      </c>
      <c r="BF104" s="66">
        <v>0</v>
      </c>
      <c r="BG104" s="67"/>
      <c r="BH104" s="64">
        <v>0.13766</v>
      </c>
      <c r="BI104" s="64">
        <v>0.45481</v>
      </c>
      <c r="BJ104" s="68">
        <v>0.40538</v>
      </c>
      <c r="BK104" s="68">
        <v>0.48986</v>
      </c>
      <c r="BL104" s="68">
        <v>0.46055</v>
      </c>
      <c r="BM104" s="68">
        <v>0.38001</v>
      </c>
      <c r="BN104" s="69"/>
      <c r="BO104" s="68">
        <v>0.00705</v>
      </c>
      <c r="BP104" s="68">
        <v>0.0396</v>
      </c>
      <c r="BQ104" s="68">
        <v>0.00406</v>
      </c>
      <c r="BR104" s="68">
        <v>0.00664</v>
      </c>
      <c r="BS104" s="70">
        <v>0.47641</v>
      </c>
      <c r="BT104" s="70">
        <v>0.28154</v>
      </c>
      <c r="BU104" s="70">
        <v>0.13912</v>
      </c>
      <c r="BV104" s="71"/>
      <c r="BW104" s="70">
        <v>0.09477</v>
      </c>
      <c r="BX104" s="70">
        <v>0.01486</v>
      </c>
      <c r="BY104" s="70">
        <v>0.03333</v>
      </c>
    </row>
    <row r="105" spans="1:77" ht="14.25">
      <c r="A105">
        <v>100</v>
      </c>
      <c r="B105" t="s">
        <v>217</v>
      </c>
      <c r="C105" s="51">
        <v>2</v>
      </c>
      <c r="D105" s="51" t="s">
        <v>231</v>
      </c>
      <c r="E105" s="51" t="s">
        <v>135</v>
      </c>
      <c r="G105" s="51" t="s">
        <v>157</v>
      </c>
      <c r="H105" s="52">
        <f t="shared" si="51"/>
        <v>52.67508923454748</v>
      </c>
      <c r="I105" s="53">
        <f t="shared" si="52"/>
        <v>47.586737110497104</v>
      </c>
      <c r="J105" s="53">
        <f t="shared" si="53"/>
        <v>42.07690326380514</v>
      </c>
      <c r="K105" s="53">
        <f t="shared" si="54"/>
        <v>39.24524557598898</v>
      </c>
      <c r="L105" s="53">
        <f t="shared" si="55"/>
        <v>49.83756276960554</v>
      </c>
      <c r="M105" s="53">
        <f t="shared" si="56"/>
        <v>84.62899745284061</v>
      </c>
      <c r="N105" s="53">
        <f t="shared" si="57"/>
        <v>5.038625063938618</v>
      </c>
      <c r="O105" s="53">
        <f t="shared" si="58"/>
        <v>1.0206811097477397</v>
      </c>
      <c r="P105" s="53">
        <f t="shared" si="59"/>
        <v>-0.3516305844011841</v>
      </c>
      <c r="Q105" s="53">
        <f t="shared" si="60"/>
        <v>7.026705327250856</v>
      </c>
      <c r="R105" s="53">
        <f t="shared" si="61"/>
        <v>6.301694657625252</v>
      </c>
      <c r="S105" s="54">
        <f t="shared" si="62"/>
        <v>16.795416879795393</v>
      </c>
      <c r="T105" s="55">
        <f t="shared" si="63"/>
        <v>10.206811097477397</v>
      </c>
      <c r="U105" s="55">
        <f t="shared" si="64"/>
        <v>-1.7581529220059204</v>
      </c>
      <c r="V105" s="55">
        <f t="shared" si="65"/>
        <v>23.422351090836187</v>
      </c>
      <c r="W105" s="55">
        <f t="shared" si="66"/>
        <v>63.01694657625252</v>
      </c>
      <c r="X105" s="56">
        <v>0.33506</v>
      </c>
      <c r="Y105" s="56">
        <v>0.12311</v>
      </c>
      <c r="Z105" s="56">
        <v>0.04427</v>
      </c>
      <c r="AA105" s="56"/>
      <c r="AB105" s="56">
        <v>0</v>
      </c>
      <c r="AC105" s="56">
        <v>0.09477</v>
      </c>
      <c r="AD105" s="57">
        <v>0</v>
      </c>
      <c r="AE105" s="58">
        <v>0.70489</v>
      </c>
      <c r="AF105" s="59">
        <v>1</v>
      </c>
      <c r="AG105" s="59">
        <v>0.12853</v>
      </c>
      <c r="AH105" s="60">
        <v>0.032</v>
      </c>
      <c r="AI105" s="60">
        <v>0.26832</v>
      </c>
      <c r="AJ105" s="60">
        <v>0.66667</v>
      </c>
      <c r="AK105" s="60">
        <v>0.17845</v>
      </c>
      <c r="AL105" s="61">
        <v>1</v>
      </c>
      <c r="AM105" s="62">
        <v>0.54054</v>
      </c>
      <c r="AN105" s="62">
        <v>0.20584</v>
      </c>
      <c r="AO105" s="62">
        <v>0.44332</v>
      </c>
      <c r="AP105" s="63">
        <v>0.20783</v>
      </c>
      <c r="AQ105" s="63">
        <v>0.61138</v>
      </c>
      <c r="AR105" s="63"/>
      <c r="AS105" s="63">
        <v>0.25462</v>
      </c>
      <c r="AT105" s="63">
        <v>0.14013</v>
      </c>
      <c r="AU105" s="63">
        <v>0.27866</v>
      </c>
      <c r="AV105" s="63">
        <v>0.24459</v>
      </c>
      <c r="AW105" s="63">
        <v>0.0708</v>
      </c>
      <c r="AX105" s="60">
        <v>1</v>
      </c>
      <c r="AY105" s="64">
        <v>0</v>
      </c>
      <c r="AZ105" s="64">
        <v>0.05327</v>
      </c>
      <c r="BA105" s="64">
        <v>0.375</v>
      </c>
      <c r="BB105" s="65">
        <v>0</v>
      </c>
      <c r="BC105" s="64">
        <v>0.72727</v>
      </c>
      <c r="BD105" s="66">
        <v>0.125</v>
      </c>
      <c r="BE105" s="66">
        <v>0</v>
      </c>
      <c r="BF105" s="66">
        <v>0</v>
      </c>
      <c r="BG105" s="67"/>
      <c r="BH105" s="64">
        <v>0.16659</v>
      </c>
      <c r="BI105" s="64">
        <v>0.28003</v>
      </c>
      <c r="BJ105" s="68">
        <v>0.31347</v>
      </c>
      <c r="BK105" s="68">
        <v>0.37376</v>
      </c>
      <c r="BL105" s="68">
        <v>0.48579</v>
      </c>
      <c r="BM105" s="68">
        <v>0</v>
      </c>
      <c r="BN105" s="69"/>
      <c r="BO105" s="68">
        <v>0.00506</v>
      </c>
      <c r="BP105" s="68">
        <v>0.12159</v>
      </c>
      <c r="BQ105" s="68">
        <v>0.12538</v>
      </c>
      <c r="BR105" s="68">
        <v>0.01091</v>
      </c>
      <c r="BS105" s="70">
        <v>0.9589</v>
      </c>
      <c r="BT105" s="70">
        <v>0.70803</v>
      </c>
      <c r="BU105" s="70">
        <v>0.13912</v>
      </c>
      <c r="BV105" s="71"/>
      <c r="BW105" s="70">
        <v>0.05227</v>
      </c>
      <c r="BX105" s="70">
        <v>0.0084</v>
      </c>
      <c r="BY105" s="70">
        <v>0.1</v>
      </c>
    </row>
    <row r="106" spans="1:77" ht="14.25">
      <c r="A106">
        <v>101</v>
      </c>
      <c r="B106" t="s">
        <v>175</v>
      </c>
      <c r="C106" s="51">
        <v>5</v>
      </c>
      <c r="D106" s="51" t="s">
        <v>230</v>
      </c>
      <c r="E106" s="51" t="s">
        <v>135</v>
      </c>
      <c r="G106" s="51" t="s">
        <v>131</v>
      </c>
      <c r="H106" s="52">
        <f t="shared" si="51"/>
        <v>52.637100502203566</v>
      </c>
      <c r="I106" s="53">
        <f t="shared" si="52"/>
        <v>63.8271235720398</v>
      </c>
      <c r="J106" s="53">
        <f t="shared" si="53"/>
        <v>56.3796724691191</v>
      </c>
      <c r="K106" s="53">
        <f t="shared" si="54"/>
        <v>60.885592594148044</v>
      </c>
      <c r="L106" s="53">
        <f t="shared" si="55"/>
        <v>42.53653051151618</v>
      </c>
      <c r="M106" s="53">
        <f t="shared" si="56"/>
        <v>39.55658336419467</v>
      </c>
      <c r="N106" s="53">
        <f t="shared" si="57"/>
        <v>9.559712276214833</v>
      </c>
      <c r="O106" s="53">
        <f t="shared" si="58"/>
        <v>2.6220971359736795</v>
      </c>
      <c r="P106" s="53">
        <f t="shared" si="59"/>
        <v>6.0009846653746415</v>
      </c>
      <c r="Q106" s="53">
        <f t="shared" si="60"/>
        <v>5.617531920412222</v>
      </c>
      <c r="R106" s="53">
        <f t="shared" si="61"/>
        <v>2.5176063299630558</v>
      </c>
      <c r="S106" s="54">
        <f t="shared" si="62"/>
        <v>31.86570758738278</v>
      </c>
      <c r="T106" s="55">
        <f t="shared" si="63"/>
        <v>26.220971359736794</v>
      </c>
      <c r="U106" s="55">
        <f t="shared" si="64"/>
        <v>30.004923326873207</v>
      </c>
      <c r="V106" s="55">
        <f t="shared" si="65"/>
        <v>18.725106401374074</v>
      </c>
      <c r="W106" s="55">
        <f t="shared" si="66"/>
        <v>25.176063299630556</v>
      </c>
      <c r="X106" s="56">
        <v>0.50011</v>
      </c>
      <c r="Y106" s="56">
        <v>0.16724</v>
      </c>
      <c r="Z106" s="56">
        <v>0.27874</v>
      </c>
      <c r="AA106" s="56"/>
      <c r="AB106" s="56">
        <v>0</v>
      </c>
      <c r="AC106" s="56">
        <v>0.02044</v>
      </c>
      <c r="AD106" s="57">
        <v>0.06177</v>
      </c>
      <c r="AE106" s="58">
        <v>0.94243</v>
      </c>
      <c r="AF106" s="59">
        <v>1</v>
      </c>
      <c r="AG106" s="59">
        <v>0.19122</v>
      </c>
      <c r="AH106" s="60">
        <v>1</v>
      </c>
      <c r="AI106" s="60">
        <v>0.29123</v>
      </c>
      <c r="AJ106" s="60">
        <v>0.66667</v>
      </c>
      <c r="AK106" s="60">
        <v>0.14815</v>
      </c>
      <c r="AL106" s="61">
        <v>0</v>
      </c>
      <c r="AM106" s="62">
        <v>0.40541</v>
      </c>
      <c r="AN106" s="62">
        <v>0.15121</v>
      </c>
      <c r="AO106" s="62">
        <v>0.58923</v>
      </c>
      <c r="AP106" s="63">
        <v>0.52401</v>
      </c>
      <c r="AQ106" s="63">
        <v>0.29903</v>
      </c>
      <c r="AR106" s="63"/>
      <c r="AS106" s="63">
        <v>0.24951</v>
      </c>
      <c r="AT106" s="63">
        <v>0.13614</v>
      </c>
      <c r="AU106" s="63">
        <v>0.26955</v>
      </c>
      <c r="AV106" s="63">
        <v>0.20347</v>
      </c>
      <c r="AW106" s="63">
        <v>0.43363</v>
      </c>
      <c r="AX106" s="60">
        <v>0.19661</v>
      </c>
      <c r="AY106" s="64">
        <v>0</v>
      </c>
      <c r="AZ106" s="64">
        <v>0.27761</v>
      </c>
      <c r="BA106" s="64">
        <v>0.25</v>
      </c>
      <c r="BB106" s="65">
        <v>1</v>
      </c>
      <c r="BC106" s="64">
        <v>1</v>
      </c>
      <c r="BD106" s="66">
        <v>0.625</v>
      </c>
      <c r="BE106" s="66">
        <v>0</v>
      </c>
      <c r="BF106" s="66">
        <v>0</v>
      </c>
      <c r="BG106" s="67"/>
      <c r="BH106" s="64">
        <v>0.17386</v>
      </c>
      <c r="BI106" s="64">
        <v>0.17591</v>
      </c>
      <c r="BJ106" s="68">
        <v>0.15296</v>
      </c>
      <c r="BK106" s="68">
        <v>0.4557</v>
      </c>
      <c r="BL106" s="68">
        <v>0.42765</v>
      </c>
      <c r="BM106" s="68">
        <v>0.04</v>
      </c>
      <c r="BN106" s="69"/>
      <c r="BO106" s="68">
        <v>0.00762</v>
      </c>
      <c r="BP106" s="68">
        <v>0.16667</v>
      </c>
      <c r="BQ106" s="68">
        <v>0.0738</v>
      </c>
      <c r="BR106" s="68">
        <v>0.05049</v>
      </c>
      <c r="BS106" s="70">
        <v>0.89041</v>
      </c>
      <c r="BT106" s="70">
        <v>0.40667</v>
      </c>
      <c r="BU106" s="70">
        <v>0.08583</v>
      </c>
      <c r="BV106" s="71"/>
      <c r="BW106" s="70">
        <v>0.36248</v>
      </c>
      <c r="BX106" s="70">
        <v>0.1862</v>
      </c>
      <c r="BY106" s="70">
        <v>0.28</v>
      </c>
    </row>
    <row r="107" spans="1:77" ht="14.25">
      <c r="A107">
        <v>102</v>
      </c>
      <c r="B107" t="s">
        <v>141</v>
      </c>
      <c r="C107" s="51">
        <v>6</v>
      </c>
      <c r="D107" s="51" t="s">
        <v>230</v>
      </c>
      <c r="E107" s="51" t="s">
        <v>124</v>
      </c>
      <c r="G107" s="51" t="s">
        <v>122</v>
      </c>
      <c r="H107" s="52">
        <f t="shared" si="51"/>
        <v>52.13664009785235</v>
      </c>
      <c r="I107" s="53">
        <f t="shared" si="52"/>
        <v>15.920239347992629</v>
      </c>
      <c r="J107" s="53">
        <f t="shared" si="53"/>
        <v>66.90647342638736</v>
      </c>
      <c r="K107" s="53">
        <f t="shared" si="54"/>
        <v>23.293042893436226</v>
      </c>
      <c r="L107" s="53">
        <f t="shared" si="55"/>
        <v>78.01010771937841</v>
      </c>
      <c r="M107" s="53">
        <f t="shared" si="56"/>
        <v>76.55333710206715</v>
      </c>
      <c r="N107" s="53">
        <f t="shared" si="57"/>
        <v>-3.776867007672635</v>
      </c>
      <c r="O107" s="53">
        <f t="shared" si="58"/>
        <v>3.8007351686419772</v>
      </c>
      <c r="P107" s="53">
        <f t="shared" si="59"/>
        <v>-5.034467044632785</v>
      </c>
      <c r="Q107" s="53">
        <f t="shared" si="60"/>
        <v>12.464292745413463</v>
      </c>
      <c r="R107" s="53">
        <f t="shared" si="61"/>
        <v>5.623696536392507</v>
      </c>
      <c r="S107" s="54">
        <f t="shared" si="62"/>
        <v>-12.589556692242116</v>
      </c>
      <c r="T107" s="55">
        <f t="shared" si="63"/>
        <v>38.007351686419774</v>
      </c>
      <c r="U107" s="55">
        <f t="shared" si="64"/>
        <v>-25.172335223163923</v>
      </c>
      <c r="V107" s="55">
        <f t="shared" si="65"/>
        <v>41.54764248471154</v>
      </c>
      <c r="W107" s="55">
        <f t="shared" si="66"/>
        <v>56.23696536392507</v>
      </c>
      <c r="X107" s="56">
        <v>0.22054</v>
      </c>
      <c r="Y107" s="56">
        <v>0.26312</v>
      </c>
      <c r="Z107" s="56">
        <v>0</v>
      </c>
      <c r="AA107" s="56"/>
      <c r="AB107" s="56">
        <v>0.2657</v>
      </c>
      <c r="AC107" s="56">
        <v>0.12773</v>
      </c>
      <c r="AD107" s="57">
        <v>0.51851</v>
      </c>
      <c r="AE107" s="58">
        <v>0.77421</v>
      </c>
      <c r="AF107" s="59">
        <v>0.6089</v>
      </c>
      <c r="AG107" s="59">
        <v>0</v>
      </c>
      <c r="AH107" s="60">
        <v>0</v>
      </c>
      <c r="AI107" s="60">
        <v>0.35453</v>
      </c>
      <c r="AJ107" s="60">
        <v>0</v>
      </c>
      <c r="AK107" s="60">
        <v>0.05556</v>
      </c>
      <c r="AL107" s="61">
        <v>1</v>
      </c>
      <c r="AM107" s="62">
        <v>0.83784</v>
      </c>
      <c r="AN107" s="62">
        <v>0.37992</v>
      </c>
      <c r="AO107" s="62">
        <v>0.78339</v>
      </c>
      <c r="AP107" s="63">
        <v>0.40562</v>
      </c>
      <c r="AQ107" s="63">
        <v>0.70152</v>
      </c>
      <c r="AR107" s="63"/>
      <c r="AS107" s="63">
        <v>0.11031</v>
      </c>
      <c r="AT107" s="63">
        <v>0.16834</v>
      </c>
      <c r="AU107" s="63">
        <v>0.08796</v>
      </c>
      <c r="AV107" s="63">
        <v>0.365</v>
      </c>
      <c r="AW107" s="63">
        <v>0.14791</v>
      </c>
      <c r="AX107" s="60">
        <v>0</v>
      </c>
      <c r="AY107" s="64">
        <v>0</v>
      </c>
      <c r="AZ107" s="64">
        <v>0.27761</v>
      </c>
      <c r="BA107" s="64">
        <v>0.25</v>
      </c>
      <c r="BB107" s="65">
        <v>0</v>
      </c>
      <c r="BC107" s="64">
        <v>0.66667</v>
      </c>
      <c r="BD107" s="66">
        <v>0.5</v>
      </c>
      <c r="BE107" s="66">
        <v>0</v>
      </c>
      <c r="BF107" s="66">
        <v>0</v>
      </c>
      <c r="BG107" s="67"/>
      <c r="BH107" s="64">
        <v>0.37596</v>
      </c>
      <c r="BI107" s="64">
        <v>0.64526</v>
      </c>
      <c r="BJ107" s="68">
        <v>0.33173</v>
      </c>
      <c r="BK107" s="68">
        <v>0.50169</v>
      </c>
      <c r="BL107" s="68">
        <v>0.71748</v>
      </c>
      <c r="BM107" s="68">
        <v>0.50001</v>
      </c>
      <c r="BN107" s="69"/>
      <c r="BO107" s="68">
        <v>0.09414</v>
      </c>
      <c r="BP107" s="68">
        <v>0.05776</v>
      </c>
      <c r="BQ107" s="68">
        <v>0.13812</v>
      </c>
      <c r="BR107" s="68">
        <v>0.11173</v>
      </c>
      <c r="BS107" s="70">
        <v>1</v>
      </c>
      <c r="BT107" s="70">
        <v>0.99896</v>
      </c>
      <c r="BU107" s="70">
        <v>0.12299</v>
      </c>
      <c r="BV107" s="71"/>
      <c r="BW107" s="70">
        <v>0.09717</v>
      </c>
      <c r="BX107" s="70">
        <v>0.11789</v>
      </c>
      <c r="BY107" s="70">
        <v>0.56667</v>
      </c>
    </row>
    <row r="108" spans="1:77" ht="14.25">
      <c r="A108">
        <v>103</v>
      </c>
      <c r="B108" t="s">
        <v>155</v>
      </c>
      <c r="C108" s="51">
        <v>5</v>
      </c>
      <c r="D108" s="51" t="s">
        <v>230</v>
      </c>
      <c r="E108" s="51" t="s">
        <v>130</v>
      </c>
      <c r="G108" s="51" t="s">
        <v>131</v>
      </c>
      <c r="H108" s="52">
        <f t="shared" si="51"/>
        <v>51.91851159478598</v>
      </c>
      <c r="I108" s="53">
        <f t="shared" si="52"/>
        <v>53.642227396560116</v>
      </c>
      <c r="J108" s="53">
        <f t="shared" si="53"/>
        <v>23.75175138338511</v>
      </c>
      <c r="K108" s="53">
        <f t="shared" si="54"/>
        <v>83.59874654159734</v>
      </c>
      <c r="L108" s="53">
        <f t="shared" si="55"/>
        <v>54.010342814058845</v>
      </c>
      <c r="M108" s="53">
        <f t="shared" si="56"/>
        <v>44.58948983832849</v>
      </c>
      <c r="N108" s="53">
        <f t="shared" si="57"/>
        <v>6.724385421994884</v>
      </c>
      <c r="O108" s="53">
        <f t="shared" si="58"/>
        <v>-1.0311028128667694</v>
      </c>
      <c r="P108" s="53">
        <f t="shared" si="59"/>
        <v>12.66852691947972</v>
      </c>
      <c r="Q108" s="53">
        <f t="shared" si="60"/>
        <v>7.832094272727088</v>
      </c>
      <c r="R108" s="53">
        <f t="shared" si="61"/>
        <v>2.9401477675157173</v>
      </c>
      <c r="S108" s="54">
        <f t="shared" si="62"/>
        <v>22.414618073316284</v>
      </c>
      <c r="T108" s="55">
        <f t="shared" si="63"/>
        <v>-10.311028128667694</v>
      </c>
      <c r="U108" s="55">
        <f t="shared" si="64"/>
        <v>63.34263459739861</v>
      </c>
      <c r="V108" s="55">
        <f t="shared" si="65"/>
        <v>26.10698090909029</v>
      </c>
      <c r="W108" s="55">
        <f t="shared" si="66"/>
        <v>29.401477675157174</v>
      </c>
      <c r="X108" s="56">
        <v>0.27283</v>
      </c>
      <c r="Y108" s="56">
        <v>0.20327</v>
      </c>
      <c r="Z108" s="56">
        <v>0.27874</v>
      </c>
      <c r="AA108" s="56"/>
      <c r="AB108" s="56">
        <v>0</v>
      </c>
      <c r="AC108" s="56">
        <v>0.08857</v>
      </c>
      <c r="AD108" s="57">
        <v>0</v>
      </c>
      <c r="AE108" s="58">
        <v>0.73919</v>
      </c>
      <c r="AF108" s="59">
        <v>1</v>
      </c>
      <c r="AG108" s="59">
        <v>0.13166</v>
      </c>
      <c r="AH108" s="60">
        <v>0.095</v>
      </c>
      <c r="AI108" s="60">
        <v>0.06061</v>
      </c>
      <c r="AJ108" s="60">
        <v>0.66667</v>
      </c>
      <c r="AK108" s="60">
        <v>0.18519</v>
      </c>
      <c r="AL108" s="61">
        <v>0</v>
      </c>
      <c r="AM108" s="62">
        <v>0.43243</v>
      </c>
      <c r="AN108" s="62">
        <v>0.00762</v>
      </c>
      <c r="AO108" s="62">
        <v>0.4119</v>
      </c>
      <c r="AP108" s="63">
        <v>0.15719</v>
      </c>
      <c r="AQ108" s="63">
        <v>0.29903</v>
      </c>
      <c r="AR108" s="63"/>
      <c r="AS108" s="63">
        <v>0.5621</v>
      </c>
      <c r="AT108" s="63">
        <v>0.20761</v>
      </c>
      <c r="AU108" s="63">
        <v>0.40004</v>
      </c>
      <c r="AV108" s="63">
        <v>0.15593</v>
      </c>
      <c r="AW108" s="63">
        <v>0.66593</v>
      </c>
      <c r="AX108" s="60">
        <v>0.57288</v>
      </c>
      <c r="AY108" s="64">
        <v>0</v>
      </c>
      <c r="AZ108" s="64">
        <v>0.72202</v>
      </c>
      <c r="BA108" s="64">
        <v>0.875</v>
      </c>
      <c r="BB108" s="65">
        <v>1</v>
      </c>
      <c r="BC108" s="64">
        <v>0.66667</v>
      </c>
      <c r="BD108" s="66">
        <v>0.875</v>
      </c>
      <c r="BE108" s="66">
        <v>0</v>
      </c>
      <c r="BF108" s="66">
        <v>0</v>
      </c>
      <c r="BG108" s="67"/>
      <c r="BH108" s="64">
        <v>7E-05</v>
      </c>
      <c r="BI108" s="64">
        <v>0.03391</v>
      </c>
      <c r="BJ108" s="68">
        <v>0.17195</v>
      </c>
      <c r="BK108" s="68">
        <v>0.56945</v>
      </c>
      <c r="BL108" s="68">
        <v>0.04198</v>
      </c>
      <c r="BM108" s="68">
        <v>0.44001</v>
      </c>
      <c r="BN108" s="69"/>
      <c r="BO108" s="68">
        <v>0.00451</v>
      </c>
      <c r="BP108" s="68">
        <v>0.03713</v>
      </c>
      <c r="BQ108" s="68">
        <v>0.02099</v>
      </c>
      <c r="BR108" s="68">
        <v>0.01066</v>
      </c>
      <c r="BS108" s="70">
        <v>0.39574</v>
      </c>
      <c r="BT108" s="70">
        <v>0.5464</v>
      </c>
      <c r="BU108" s="70">
        <v>0.13114</v>
      </c>
      <c r="BV108" s="71"/>
      <c r="BW108" s="70">
        <v>0.02539</v>
      </c>
      <c r="BX108" s="70">
        <v>0.02627</v>
      </c>
      <c r="BY108" s="70">
        <v>0.28</v>
      </c>
    </row>
    <row r="109" spans="1:77" ht="14.25">
      <c r="A109">
        <v>104</v>
      </c>
      <c r="B109" t="s">
        <v>138</v>
      </c>
      <c r="C109" s="51">
        <v>6</v>
      </c>
      <c r="D109" s="51" t="s">
        <v>83</v>
      </c>
      <c r="E109" s="51" t="s">
        <v>84</v>
      </c>
      <c r="G109" s="51" t="s">
        <v>122</v>
      </c>
      <c r="H109" s="52">
        <f t="shared" si="51"/>
        <v>50.705893905386844</v>
      </c>
      <c r="I109" s="53">
        <f t="shared" si="52"/>
        <v>72.94442968542697</v>
      </c>
      <c r="J109" s="53">
        <f t="shared" si="53"/>
        <v>81.60838397527695</v>
      </c>
      <c r="K109" s="53">
        <f t="shared" si="54"/>
        <v>44.02041502067177</v>
      </c>
      <c r="L109" s="53">
        <f t="shared" si="55"/>
        <v>4.99806544577502</v>
      </c>
      <c r="M109" s="53">
        <f t="shared" si="56"/>
        <v>49.95817539978352</v>
      </c>
      <c r="N109" s="53">
        <f t="shared" si="57"/>
        <v>12.09783759590793</v>
      </c>
      <c r="O109" s="53">
        <f t="shared" si="58"/>
        <v>5.446841236017005</v>
      </c>
      <c r="P109" s="53">
        <f t="shared" si="59"/>
        <v>1.050140570613135</v>
      </c>
      <c r="Q109" s="53">
        <f t="shared" si="60"/>
        <v>-1.6277732411385561</v>
      </c>
      <c r="R109" s="53">
        <f t="shared" si="61"/>
        <v>3.3908797901678653</v>
      </c>
      <c r="S109" s="54">
        <f t="shared" si="62"/>
        <v>40.3261253196931</v>
      </c>
      <c r="T109" s="55">
        <f t="shared" si="63"/>
        <v>54.46841236017005</v>
      </c>
      <c r="U109" s="55">
        <f t="shared" si="64"/>
        <v>5.250702853065675</v>
      </c>
      <c r="V109" s="55">
        <f t="shared" si="65"/>
        <v>-5.425910803795187</v>
      </c>
      <c r="W109" s="55">
        <f t="shared" si="66"/>
        <v>33.90879790167865</v>
      </c>
      <c r="X109" s="56">
        <v>0.71738</v>
      </c>
      <c r="Y109" s="56">
        <v>0.26312</v>
      </c>
      <c r="Z109" s="56">
        <v>0.09291</v>
      </c>
      <c r="AA109" s="56"/>
      <c r="AB109" s="56">
        <v>0</v>
      </c>
      <c r="AC109" s="56">
        <v>0.0701</v>
      </c>
      <c r="AD109" s="57">
        <v>0</v>
      </c>
      <c r="AE109" s="58">
        <v>0.9614</v>
      </c>
      <c r="AF109" s="59">
        <v>0.90466</v>
      </c>
      <c r="AG109" s="59">
        <v>0.01881</v>
      </c>
      <c r="AH109" s="60">
        <v>0.079</v>
      </c>
      <c r="AI109" s="60">
        <v>0.35453</v>
      </c>
      <c r="AJ109" s="60">
        <v>0</v>
      </c>
      <c r="AK109" s="60">
        <v>0.05556</v>
      </c>
      <c r="AL109" s="61">
        <v>0</v>
      </c>
      <c r="AM109" s="62">
        <v>0.78378</v>
      </c>
      <c r="AN109" s="62">
        <v>0.19241</v>
      </c>
      <c r="AO109" s="62">
        <v>0.97755</v>
      </c>
      <c r="AP109" s="63">
        <v>1</v>
      </c>
      <c r="AQ109" s="63">
        <v>0.82799</v>
      </c>
      <c r="AR109" s="63"/>
      <c r="AS109" s="63">
        <v>0.06008</v>
      </c>
      <c r="AT109" s="63">
        <v>0.18596</v>
      </c>
      <c r="AU109" s="63">
        <v>0.05403</v>
      </c>
      <c r="AV109" s="63">
        <v>0.03459</v>
      </c>
      <c r="AW109" s="63">
        <v>0</v>
      </c>
      <c r="AX109" s="60">
        <v>0</v>
      </c>
      <c r="AY109" s="64">
        <v>0</v>
      </c>
      <c r="AZ109" s="64">
        <v>0.22214</v>
      </c>
      <c r="BA109" s="64">
        <v>0.3125</v>
      </c>
      <c r="BB109" s="65">
        <v>0</v>
      </c>
      <c r="BC109" s="64">
        <v>0.39394</v>
      </c>
      <c r="BD109" s="66">
        <v>0.5</v>
      </c>
      <c r="BE109" s="66">
        <v>0</v>
      </c>
      <c r="BF109" s="66">
        <v>0</v>
      </c>
      <c r="BG109" s="67"/>
      <c r="BH109" s="64">
        <v>0.12916</v>
      </c>
      <c r="BI109" s="64">
        <v>0.19473</v>
      </c>
      <c r="BJ109" s="68">
        <v>0.86659</v>
      </c>
      <c r="BK109" s="68">
        <v>1</v>
      </c>
      <c r="BL109" s="68">
        <v>0.80917</v>
      </c>
      <c r="BM109" s="68">
        <v>0.48</v>
      </c>
      <c r="BN109" s="69"/>
      <c r="BO109" s="68">
        <v>1</v>
      </c>
      <c r="BP109" s="68">
        <v>1</v>
      </c>
      <c r="BQ109" s="68">
        <v>0.41165</v>
      </c>
      <c r="BR109" s="68">
        <v>0.99211</v>
      </c>
      <c r="BS109" s="70">
        <v>1</v>
      </c>
      <c r="BT109" s="70">
        <v>0.93885</v>
      </c>
      <c r="BU109" s="70">
        <v>0.12299</v>
      </c>
      <c r="BV109" s="71"/>
      <c r="BW109" s="70">
        <v>0.41126</v>
      </c>
      <c r="BX109" s="70">
        <v>0.01788</v>
      </c>
      <c r="BY109" s="70">
        <v>1</v>
      </c>
    </row>
    <row r="110" spans="1:77" ht="14.25">
      <c r="A110">
        <v>105</v>
      </c>
      <c r="B110" t="s">
        <v>146</v>
      </c>
      <c r="C110" s="51">
        <v>2</v>
      </c>
      <c r="D110" s="51" t="s">
        <v>230</v>
      </c>
      <c r="E110" s="51" t="s">
        <v>124</v>
      </c>
      <c r="G110" s="51" t="s">
        <v>147</v>
      </c>
      <c r="H110" s="52">
        <f t="shared" si="51"/>
        <v>49.615867208755404</v>
      </c>
      <c r="I110" s="53">
        <f t="shared" si="52"/>
        <v>27.656598113625762</v>
      </c>
      <c r="J110" s="53">
        <f t="shared" si="53"/>
        <v>64.55630089397262</v>
      </c>
      <c r="K110" s="53">
        <f t="shared" si="54"/>
        <v>45.249530985235594</v>
      </c>
      <c r="L110" s="53">
        <f t="shared" si="55"/>
        <v>49.22692700668404</v>
      </c>
      <c r="M110" s="53">
        <f t="shared" si="56"/>
        <v>61.389979044259036</v>
      </c>
      <c r="N110" s="53">
        <f t="shared" si="57"/>
        <v>-0.509635549872123</v>
      </c>
      <c r="O110" s="53">
        <f t="shared" si="58"/>
        <v>3.5375970375724597</v>
      </c>
      <c r="P110" s="53">
        <f t="shared" si="59"/>
        <v>1.4109527523068472</v>
      </c>
      <c r="Q110" s="53">
        <f t="shared" si="60"/>
        <v>6.908846420735249</v>
      </c>
      <c r="R110" s="53">
        <f t="shared" si="61"/>
        <v>4.350645438622076</v>
      </c>
      <c r="S110" s="54">
        <f t="shared" si="62"/>
        <v>-1.6987851662404103</v>
      </c>
      <c r="T110" s="55">
        <f t="shared" si="63"/>
        <v>35.3759703757246</v>
      </c>
      <c r="U110" s="55">
        <f t="shared" si="64"/>
        <v>7.054763761534236</v>
      </c>
      <c r="V110" s="55">
        <f t="shared" si="65"/>
        <v>23.029488069117495</v>
      </c>
      <c r="W110" s="55">
        <f t="shared" si="66"/>
        <v>43.50645438622075</v>
      </c>
      <c r="X110" s="56">
        <v>0.27733</v>
      </c>
      <c r="Y110" s="56">
        <v>0.22375</v>
      </c>
      <c r="Z110" s="56">
        <v>0.04427</v>
      </c>
      <c r="AA110" s="56"/>
      <c r="AB110" s="56">
        <v>0.3956</v>
      </c>
      <c r="AC110" s="56">
        <v>0.03398</v>
      </c>
      <c r="AD110" s="57">
        <v>0.23104</v>
      </c>
      <c r="AE110" s="58">
        <v>0.86817</v>
      </c>
      <c r="AF110" s="59">
        <v>0.86687</v>
      </c>
      <c r="AG110" s="59">
        <v>0.05956</v>
      </c>
      <c r="AH110" s="60">
        <v>0.198</v>
      </c>
      <c r="AI110" s="60">
        <v>0.36609</v>
      </c>
      <c r="AJ110" s="60">
        <v>0.66667</v>
      </c>
      <c r="AK110" s="60">
        <v>0.09259</v>
      </c>
      <c r="AL110" s="61">
        <v>0</v>
      </c>
      <c r="AM110" s="62">
        <v>0.7027</v>
      </c>
      <c r="AN110" s="62">
        <v>0.04701</v>
      </c>
      <c r="AO110" s="62">
        <v>0.95511</v>
      </c>
      <c r="AP110" s="63">
        <v>0.46628</v>
      </c>
      <c r="AQ110" s="63">
        <v>0.72127</v>
      </c>
      <c r="AR110" s="63"/>
      <c r="AS110" s="63">
        <v>0.1909</v>
      </c>
      <c r="AT110" s="63">
        <v>0.23706</v>
      </c>
      <c r="AU110" s="63">
        <v>0.08941</v>
      </c>
      <c r="AV110" s="63">
        <v>0.20167</v>
      </c>
      <c r="AW110" s="63">
        <v>0.18584</v>
      </c>
      <c r="AX110" s="60">
        <v>0.08475</v>
      </c>
      <c r="AY110" s="64">
        <v>0</v>
      </c>
      <c r="AZ110" s="64">
        <v>0.11107</v>
      </c>
      <c r="BA110" s="64">
        <v>0.25</v>
      </c>
      <c r="BB110" s="65">
        <v>0</v>
      </c>
      <c r="BC110" s="64">
        <v>0.33333</v>
      </c>
      <c r="BD110" s="66">
        <v>0.625</v>
      </c>
      <c r="BE110" s="66">
        <v>0</v>
      </c>
      <c r="BF110" s="66">
        <v>0.6</v>
      </c>
      <c r="BG110" s="67"/>
      <c r="BH110" s="64">
        <v>0.13316</v>
      </c>
      <c r="BI110" s="64">
        <v>0.15139</v>
      </c>
      <c r="BJ110" s="68">
        <v>0.37712</v>
      </c>
      <c r="BK110" s="68">
        <v>0.54241</v>
      </c>
      <c r="BL110" s="68">
        <v>0.46115</v>
      </c>
      <c r="BM110" s="68">
        <v>0.54</v>
      </c>
      <c r="BN110" s="69"/>
      <c r="BO110" s="68">
        <v>0.10305</v>
      </c>
      <c r="BP110" s="68">
        <v>0.29868</v>
      </c>
      <c r="BQ110" s="68">
        <v>0.3629</v>
      </c>
      <c r="BR110" s="68">
        <v>0.15302</v>
      </c>
      <c r="BS110" s="70">
        <v>0.97717</v>
      </c>
      <c r="BT110" s="70">
        <v>0.9927</v>
      </c>
      <c r="BU110" s="70">
        <v>0.26139</v>
      </c>
      <c r="BV110" s="71"/>
      <c r="BW110" s="70">
        <v>0.2955</v>
      </c>
      <c r="BX110" s="70">
        <v>0.44233</v>
      </c>
      <c r="BY110" s="70">
        <v>0.43333</v>
      </c>
    </row>
    <row r="111" spans="1:77" ht="14.25">
      <c r="A111">
        <v>106</v>
      </c>
      <c r="B111" t="s">
        <v>132</v>
      </c>
      <c r="C111" s="51">
        <v>5</v>
      </c>
      <c r="D111" s="51" t="s">
        <v>231</v>
      </c>
      <c r="E111" s="51" t="s">
        <v>130</v>
      </c>
      <c r="G111" s="51" t="s">
        <v>131</v>
      </c>
      <c r="H111" s="52">
        <f t="shared" si="51"/>
        <v>49.434020439363</v>
      </c>
      <c r="I111" s="53">
        <f t="shared" si="52"/>
        <v>52.9878080593496</v>
      </c>
      <c r="J111" s="53">
        <f t="shared" si="53"/>
        <v>17.08090384706975</v>
      </c>
      <c r="K111" s="53">
        <f t="shared" si="54"/>
        <v>73.05180399272957</v>
      </c>
      <c r="L111" s="53">
        <f t="shared" si="55"/>
        <v>76.00631787316729</v>
      </c>
      <c r="M111" s="53">
        <f t="shared" si="56"/>
        <v>28.04326842449879</v>
      </c>
      <c r="N111" s="53">
        <f t="shared" si="57"/>
        <v>6.5422046035805606</v>
      </c>
      <c r="O111" s="53">
        <f t="shared" si="58"/>
        <v>-1.7780072758987415</v>
      </c>
      <c r="P111" s="53">
        <f t="shared" si="59"/>
        <v>9.572427396758362</v>
      </c>
      <c r="Q111" s="53">
        <f t="shared" si="60"/>
        <v>12.077540945892865</v>
      </c>
      <c r="R111" s="53">
        <f t="shared" si="61"/>
        <v>1.5509973395877892</v>
      </c>
      <c r="S111" s="54">
        <f t="shared" si="62"/>
        <v>21.80734867860187</v>
      </c>
      <c r="T111" s="55">
        <f t="shared" si="63"/>
        <v>-17.780072758987416</v>
      </c>
      <c r="U111" s="55">
        <f t="shared" si="64"/>
        <v>47.862136983791814</v>
      </c>
      <c r="V111" s="55">
        <f t="shared" si="65"/>
        <v>40.25846981964288</v>
      </c>
      <c r="W111" s="55">
        <f t="shared" si="66"/>
        <v>15.509973395877893</v>
      </c>
      <c r="X111" s="56">
        <v>0.20613</v>
      </c>
      <c r="Y111" s="56">
        <v>0.33997</v>
      </c>
      <c r="Z111" s="56">
        <v>0.17182</v>
      </c>
      <c r="AA111" s="56"/>
      <c r="AB111" s="56">
        <v>0</v>
      </c>
      <c r="AC111" s="56">
        <v>0.05758</v>
      </c>
      <c r="AD111" s="57">
        <v>0</v>
      </c>
      <c r="AE111" s="58">
        <v>0.61867</v>
      </c>
      <c r="AF111" s="59">
        <v>1</v>
      </c>
      <c r="AG111" s="59">
        <v>0.04702</v>
      </c>
      <c r="AH111" s="60">
        <v>0.079</v>
      </c>
      <c r="AI111" s="60">
        <v>0.1364</v>
      </c>
      <c r="AJ111" s="60">
        <v>0.33333</v>
      </c>
      <c r="AK111" s="60">
        <v>0.16667</v>
      </c>
      <c r="AL111" s="61">
        <v>0</v>
      </c>
      <c r="AM111" s="62">
        <v>0.37838</v>
      </c>
      <c r="AN111" s="62">
        <v>0.17408</v>
      </c>
      <c r="AO111" s="62">
        <v>0.21549</v>
      </c>
      <c r="AP111" s="63">
        <v>0.21484</v>
      </c>
      <c r="AQ111" s="63">
        <v>0.29903</v>
      </c>
      <c r="AR111" s="63"/>
      <c r="AS111" s="63">
        <v>0.41281</v>
      </c>
      <c r="AT111" s="63">
        <v>0.29038</v>
      </c>
      <c r="AU111" s="63">
        <v>0.79919</v>
      </c>
      <c r="AV111" s="63">
        <v>0.49245</v>
      </c>
      <c r="AW111" s="63">
        <v>0.43363</v>
      </c>
      <c r="AX111" s="60">
        <v>0.35819</v>
      </c>
      <c r="AY111" s="64">
        <v>0</v>
      </c>
      <c r="AZ111" s="64">
        <v>0.27761</v>
      </c>
      <c r="BA111" s="64">
        <v>0.75</v>
      </c>
      <c r="BB111" s="65">
        <v>1</v>
      </c>
      <c r="BC111" s="64">
        <v>1</v>
      </c>
      <c r="BD111" s="66">
        <v>0.5</v>
      </c>
      <c r="BE111" s="66">
        <v>0</v>
      </c>
      <c r="BF111" s="66">
        <v>0</v>
      </c>
      <c r="BG111" s="67"/>
      <c r="BH111" s="64">
        <v>0.13416</v>
      </c>
      <c r="BI111" s="64">
        <v>0.00901</v>
      </c>
      <c r="BJ111" s="68">
        <v>0.29166</v>
      </c>
      <c r="BK111" s="68">
        <v>0.34978</v>
      </c>
      <c r="BL111" s="68">
        <v>0.50104</v>
      </c>
      <c r="BM111" s="68">
        <v>0.56001</v>
      </c>
      <c r="BN111" s="69"/>
      <c r="BO111" s="68">
        <v>0.01551</v>
      </c>
      <c r="BP111" s="68">
        <v>0.04208</v>
      </c>
      <c r="BQ111" s="68">
        <v>0.00948</v>
      </c>
      <c r="BR111" s="68">
        <v>0.00663</v>
      </c>
      <c r="BS111" s="70">
        <v>0.31659</v>
      </c>
      <c r="BT111" s="70">
        <v>0.19708</v>
      </c>
      <c r="BU111" s="70">
        <v>0.23926</v>
      </c>
      <c r="BV111" s="71"/>
      <c r="BW111" s="70">
        <v>0.01073</v>
      </c>
      <c r="BX111" s="70">
        <v>0.0371</v>
      </c>
      <c r="BY111" s="70">
        <v>0.28</v>
      </c>
    </row>
    <row r="112" spans="1:77" ht="14.25">
      <c r="A112">
        <v>107</v>
      </c>
      <c r="B112" t="s">
        <v>216</v>
      </c>
      <c r="C112" s="51">
        <v>5</v>
      </c>
      <c r="D112" s="51" t="s">
        <v>231</v>
      </c>
      <c r="E112" s="51" t="s">
        <v>130</v>
      </c>
      <c r="G112" s="51" t="s">
        <v>131</v>
      </c>
      <c r="H112" s="52">
        <f t="shared" si="51"/>
        <v>49.12060456419753</v>
      </c>
      <c r="I112" s="53">
        <f t="shared" si="52"/>
        <v>45.721412276924674</v>
      </c>
      <c r="J112" s="53">
        <f t="shared" si="53"/>
        <v>9.818216003668649</v>
      </c>
      <c r="K112" s="53">
        <f t="shared" si="54"/>
        <v>79.14453543859763</v>
      </c>
      <c r="L112" s="53">
        <f t="shared" si="55"/>
        <v>68.071292056879</v>
      </c>
      <c r="M112" s="53">
        <f t="shared" si="56"/>
        <v>42.84756704491768</v>
      </c>
      <c r="N112" s="53">
        <f t="shared" si="57"/>
        <v>4.519345780051151</v>
      </c>
      <c r="O112" s="53">
        <f t="shared" si="58"/>
        <v>-2.59117740672751</v>
      </c>
      <c r="P112" s="53">
        <f t="shared" si="59"/>
        <v>11.36097444100547</v>
      </c>
      <c r="Q112" s="53">
        <f t="shared" si="60"/>
        <v>10.546000340726753</v>
      </c>
      <c r="R112" s="53">
        <f t="shared" si="61"/>
        <v>2.7939033330092675</v>
      </c>
      <c r="S112" s="54">
        <f t="shared" si="62"/>
        <v>15.064485933503835</v>
      </c>
      <c r="T112" s="55">
        <f t="shared" si="63"/>
        <v>-25.9117740672751</v>
      </c>
      <c r="U112" s="55">
        <f t="shared" si="64"/>
        <v>56.804872205027344</v>
      </c>
      <c r="V112" s="55">
        <f t="shared" si="65"/>
        <v>35.153334469089174</v>
      </c>
      <c r="W112" s="55">
        <f t="shared" si="66"/>
        <v>27.939033330092677</v>
      </c>
      <c r="X112" s="56">
        <v>0.21164</v>
      </c>
      <c r="Y112" s="56">
        <v>0.12328</v>
      </c>
      <c r="Z112" s="56">
        <v>0.18468</v>
      </c>
      <c r="AA112" s="56"/>
      <c r="AB112" s="56">
        <v>0</v>
      </c>
      <c r="AC112" s="56">
        <v>0.08414</v>
      </c>
      <c r="AD112" s="57">
        <v>0</v>
      </c>
      <c r="AE112" s="58">
        <v>0.81968</v>
      </c>
      <c r="AF112" s="59">
        <v>0.57044</v>
      </c>
      <c r="AG112" s="59">
        <v>0.02821</v>
      </c>
      <c r="AH112" s="60">
        <v>0.077</v>
      </c>
      <c r="AI112" s="60">
        <v>0.15373</v>
      </c>
      <c r="AJ112" s="60">
        <v>0.33333</v>
      </c>
      <c r="AK112" s="60">
        <v>0.18519</v>
      </c>
      <c r="AL112" s="61">
        <v>0</v>
      </c>
      <c r="AM112" s="62">
        <v>0.18919</v>
      </c>
      <c r="AN112" s="62">
        <v>0.20457</v>
      </c>
      <c r="AO112" s="62">
        <v>0.13019</v>
      </c>
      <c r="AP112" s="63">
        <v>0.17599</v>
      </c>
      <c r="AQ112" s="63">
        <v>0.29903</v>
      </c>
      <c r="AR112" s="63"/>
      <c r="AS112" s="63">
        <v>0.59207</v>
      </c>
      <c r="AT112" s="63">
        <v>0.24973</v>
      </c>
      <c r="AU112" s="63">
        <v>0.55044</v>
      </c>
      <c r="AV112" s="63">
        <v>0.93062</v>
      </c>
      <c r="AW112" s="63">
        <v>0.43363</v>
      </c>
      <c r="AX112" s="60">
        <v>0.35819</v>
      </c>
      <c r="AY112" s="64">
        <v>0.5</v>
      </c>
      <c r="AZ112" s="64">
        <v>0.38869</v>
      </c>
      <c r="BA112" s="64">
        <v>0.625</v>
      </c>
      <c r="BB112" s="65">
        <v>1</v>
      </c>
      <c r="BC112" s="64">
        <v>1</v>
      </c>
      <c r="BD112" s="66">
        <v>0.75</v>
      </c>
      <c r="BE112" s="66">
        <v>0</v>
      </c>
      <c r="BF112" s="66">
        <v>0</v>
      </c>
      <c r="BG112" s="67"/>
      <c r="BH112" s="64">
        <v>0.12948</v>
      </c>
      <c r="BI112" s="64">
        <v>0.01855</v>
      </c>
      <c r="BJ112" s="68">
        <v>0.15296</v>
      </c>
      <c r="BK112" s="68">
        <v>0.4557</v>
      </c>
      <c r="BL112" s="68">
        <v>0.42765</v>
      </c>
      <c r="BM112" s="68">
        <v>0.52</v>
      </c>
      <c r="BN112" s="69"/>
      <c r="BO112" s="68">
        <v>0.00442</v>
      </c>
      <c r="BP112" s="68">
        <v>0.06353</v>
      </c>
      <c r="BQ112" s="68">
        <v>0.0149</v>
      </c>
      <c r="BR112" s="68">
        <v>0.0067</v>
      </c>
      <c r="BS112" s="70">
        <v>0.50989</v>
      </c>
      <c r="BT112" s="70">
        <v>0.57143</v>
      </c>
      <c r="BU112" s="70">
        <v>0.08583</v>
      </c>
      <c r="BV112" s="71"/>
      <c r="BW112" s="70">
        <v>0.00454</v>
      </c>
      <c r="BX112" s="70">
        <v>0.21201</v>
      </c>
      <c r="BY112" s="70">
        <v>0.28</v>
      </c>
    </row>
    <row r="113" spans="1:77" ht="14.25">
      <c r="A113">
        <v>108</v>
      </c>
      <c r="B113" t="s">
        <v>137</v>
      </c>
      <c r="C113" s="51">
        <v>6</v>
      </c>
      <c r="D113" s="51" t="s">
        <v>83</v>
      </c>
      <c r="E113" s="51" t="s">
        <v>124</v>
      </c>
      <c r="G113" s="51" t="s">
        <v>122</v>
      </c>
      <c r="H113" s="52">
        <f t="shared" si="51"/>
        <v>48.792582096100716</v>
      </c>
      <c r="I113" s="53">
        <f t="shared" si="52"/>
        <v>76.19527577492904</v>
      </c>
      <c r="J113" s="53">
        <f t="shared" si="53"/>
        <v>71.00381745307209</v>
      </c>
      <c r="K113" s="53">
        <f t="shared" si="54"/>
        <v>0</v>
      </c>
      <c r="L113" s="53">
        <f t="shared" si="55"/>
        <v>48.07432884554025</v>
      </c>
      <c r="M113" s="53">
        <f t="shared" si="56"/>
        <v>48.6894884069622</v>
      </c>
      <c r="N113" s="53">
        <f t="shared" si="57"/>
        <v>13.002825831202045</v>
      </c>
      <c r="O113" s="53">
        <f t="shared" si="58"/>
        <v>4.259496146680847</v>
      </c>
      <c r="P113" s="53">
        <f t="shared" si="59"/>
        <v>-11.872238147580344</v>
      </c>
      <c r="Q113" s="53">
        <f t="shared" si="60"/>
        <v>6.686383264836252</v>
      </c>
      <c r="R113" s="53">
        <f t="shared" si="61"/>
        <v>3.28436622221142</v>
      </c>
      <c r="S113" s="54">
        <f t="shared" si="62"/>
        <v>43.342752770673485</v>
      </c>
      <c r="T113" s="55">
        <f t="shared" si="63"/>
        <v>42.59496146680848</v>
      </c>
      <c r="U113" s="55">
        <f t="shared" si="64"/>
        <v>-59.361190737901715</v>
      </c>
      <c r="V113" s="55">
        <f t="shared" si="65"/>
        <v>22.28794421612084</v>
      </c>
      <c r="W113" s="55">
        <f t="shared" si="66"/>
        <v>32.8436622221142</v>
      </c>
      <c r="X113" s="56">
        <v>0.72146</v>
      </c>
      <c r="Y113" s="56">
        <v>0.26312</v>
      </c>
      <c r="Z113" s="56">
        <v>0.20627</v>
      </c>
      <c r="AA113" s="56"/>
      <c r="AB113" s="56">
        <v>0</v>
      </c>
      <c r="AC113" s="56">
        <v>0.0701</v>
      </c>
      <c r="AD113" s="57">
        <v>0</v>
      </c>
      <c r="AE113" s="58">
        <v>0.98605</v>
      </c>
      <c r="AF113" s="59">
        <v>1</v>
      </c>
      <c r="AG113" s="59">
        <v>0.08464</v>
      </c>
      <c r="AH113" s="60">
        <v>0.247</v>
      </c>
      <c r="AI113" s="60">
        <v>0.35453</v>
      </c>
      <c r="AJ113" s="60">
        <v>0</v>
      </c>
      <c r="AK113" s="60">
        <v>0.05556</v>
      </c>
      <c r="AL113" s="61">
        <v>0</v>
      </c>
      <c r="AM113" s="62">
        <v>0.72973</v>
      </c>
      <c r="AN113" s="62">
        <v>0.15883</v>
      </c>
      <c r="AO113" s="62">
        <v>0.96296</v>
      </c>
      <c r="AP113" s="63">
        <v>0.58619</v>
      </c>
      <c r="AQ113" s="63">
        <v>0.70921</v>
      </c>
      <c r="AR113" s="63"/>
      <c r="AS113" s="63">
        <v>0.06876</v>
      </c>
      <c r="AT113" s="63">
        <v>0.30965</v>
      </c>
      <c r="AU113" s="63">
        <v>0</v>
      </c>
      <c r="AV113" s="63">
        <v>0.12691</v>
      </c>
      <c r="AW113" s="63">
        <v>0.14791</v>
      </c>
      <c r="AX113" s="60">
        <v>0.16795</v>
      </c>
      <c r="AY113" s="64">
        <v>0</v>
      </c>
      <c r="AZ113" s="64">
        <v>0.16654</v>
      </c>
      <c r="BA113" s="64">
        <v>0.25</v>
      </c>
      <c r="BB113" s="65">
        <v>0</v>
      </c>
      <c r="BC113" s="64">
        <v>0.33333</v>
      </c>
      <c r="BD113" s="66">
        <v>0.25</v>
      </c>
      <c r="BE113" s="66">
        <v>0</v>
      </c>
      <c r="BF113" s="66">
        <v>0</v>
      </c>
      <c r="BG113" s="67"/>
      <c r="BH113" s="64">
        <v>1</v>
      </c>
      <c r="BI113" s="64">
        <v>0.5028</v>
      </c>
      <c r="BJ113" s="68">
        <v>0.24679</v>
      </c>
      <c r="BK113" s="68">
        <v>0.36076</v>
      </c>
      <c r="BL113" s="68">
        <v>0.75826</v>
      </c>
      <c r="BM113" s="68">
        <v>0.56001</v>
      </c>
      <c r="BN113" s="69"/>
      <c r="BO113" s="68">
        <v>0.01616</v>
      </c>
      <c r="BP113" s="68">
        <v>0.33663</v>
      </c>
      <c r="BQ113" s="68">
        <v>0.16588</v>
      </c>
      <c r="BR113" s="68">
        <v>0.39894</v>
      </c>
      <c r="BS113" s="70">
        <v>0.78843</v>
      </c>
      <c r="BT113" s="70">
        <v>0.93848</v>
      </c>
      <c r="BU113" s="70">
        <v>0.02972</v>
      </c>
      <c r="BV113" s="71"/>
      <c r="BW113" s="70">
        <v>0.14565</v>
      </c>
      <c r="BX113" s="70">
        <v>0.01411</v>
      </c>
      <c r="BY113" s="70">
        <v>1</v>
      </c>
    </row>
    <row r="114" spans="1:77" ht="14.25">
      <c r="A114">
        <v>109</v>
      </c>
      <c r="B114" t="s">
        <v>190</v>
      </c>
      <c r="C114" s="51">
        <v>5</v>
      </c>
      <c r="D114" s="51" t="s">
        <v>167</v>
      </c>
      <c r="E114" s="51" t="s">
        <v>130</v>
      </c>
      <c r="G114" s="51" t="s">
        <v>131</v>
      </c>
      <c r="H114" s="52">
        <f t="shared" si="51"/>
        <v>47.64213445692649</v>
      </c>
      <c r="I114" s="53">
        <f t="shared" si="52"/>
        <v>52.1049716813821</v>
      </c>
      <c r="J114" s="53">
        <f t="shared" si="53"/>
        <v>14.128614211868843</v>
      </c>
      <c r="K114" s="53">
        <f t="shared" si="54"/>
        <v>85.97053683614232</v>
      </c>
      <c r="L114" s="53">
        <f t="shared" si="55"/>
        <v>52.153144590313886</v>
      </c>
      <c r="M114" s="53">
        <f t="shared" si="56"/>
        <v>33.853404964925325</v>
      </c>
      <c r="N114" s="53">
        <f t="shared" si="57"/>
        <v>6.296435805626598</v>
      </c>
      <c r="O114" s="53">
        <f t="shared" si="58"/>
        <v>-2.1085617208460117</v>
      </c>
      <c r="P114" s="53">
        <f t="shared" si="59"/>
        <v>13.364775976010725</v>
      </c>
      <c r="Q114" s="53">
        <f t="shared" si="60"/>
        <v>7.473636145764336</v>
      </c>
      <c r="R114" s="53">
        <f t="shared" si="61"/>
        <v>2.0387917102534185</v>
      </c>
      <c r="S114" s="54">
        <f t="shared" si="62"/>
        <v>20.98811935208866</v>
      </c>
      <c r="T114" s="55">
        <f t="shared" si="63"/>
        <v>-21.085617208460118</v>
      </c>
      <c r="U114" s="55">
        <f t="shared" si="64"/>
        <v>66.82387988005362</v>
      </c>
      <c r="V114" s="55">
        <f t="shared" si="65"/>
        <v>24.91212048588112</v>
      </c>
      <c r="W114" s="55">
        <f t="shared" si="66"/>
        <v>20.387917102534185</v>
      </c>
      <c r="X114" s="56">
        <v>0.22389</v>
      </c>
      <c r="Y114" s="56">
        <v>0.1555</v>
      </c>
      <c r="Z114" s="56">
        <v>0.27874</v>
      </c>
      <c r="AA114" s="56"/>
      <c r="AB114" s="56">
        <v>0</v>
      </c>
      <c r="AC114" s="56">
        <v>0.02226</v>
      </c>
      <c r="AD114" s="57">
        <v>0</v>
      </c>
      <c r="AE114" s="58">
        <v>0.56936</v>
      </c>
      <c r="AF114" s="59">
        <v>0.76234</v>
      </c>
      <c r="AG114" s="59">
        <v>0.12539</v>
      </c>
      <c r="AH114" s="60">
        <v>0.032</v>
      </c>
      <c r="AI114" s="60">
        <v>0.04046</v>
      </c>
      <c r="AJ114" s="60">
        <v>0.33333</v>
      </c>
      <c r="AK114" s="60">
        <v>0.18519</v>
      </c>
      <c r="AL114" s="61">
        <v>1</v>
      </c>
      <c r="AM114" s="62">
        <v>0.32432</v>
      </c>
      <c r="AN114" s="62">
        <v>0.02668</v>
      </c>
      <c r="AO114" s="62">
        <v>0.09877</v>
      </c>
      <c r="AP114" s="63">
        <v>0.11057</v>
      </c>
      <c r="AQ114" s="63">
        <v>0.08636</v>
      </c>
      <c r="AR114" s="63"/>
      <c r="AS114" s="63">
        <v>0.87983</v>
      </c>
      <c r="AT114" s="63">
        <v>0.29745</v>
      </c>
      <c r="AU114" s="63">
        <v>0.63182</v>
      </c>
      <c r="AV114" s="63">
        <v>0.34441</v>
      </c>
      <c r="AW114" s="63">
        <v>0.43363</v>
      </c>
      <c r="AX114" s="60">
        <v>0.21695</v>
      </c>
      <c r="AY114" s="64">
        <v>0.5</v>
      </c>
      <c r="AZ114" s="64">
        <v>0.66642</v>
      </c>
      <c r="BA114" s="64">
        <v>0.75</v>
      </c>
      <c r="BB114" s="65">
        <v>1</v>
      </c>
      <c r="BC114" s="64">
        <v>1</v>
      </c>
      <c r="BD114" s="66">
        <v>0.75</v>
      </c>
      <c r="BE114" s="66">
        <v>0.5</v>
      </c>
      <c r="BF114" s="66">
        <v>0</v>
      </c>
      <c r="BG114" s="67"/>
      <c r="BH114" s="64">
        <v>0.12143</v>
      </c>
      <c r="BI114" s="64">
        <v>0.0098</v>
      </c>
      <c r="BJ114" s="68">
        <v>0.15296</v>
      </c>
      <c r="BK114" s="68">
        <v>0.4557</v>
      </c>
      <c r="BL114" s="68">
        <v>0.42765</v>
      </c>
      <c r="BM114" s="68">
        <v>0.04</v>
      </c>
      <c r="BN114" s="69"/>
      <c r="BO114" s="68">
        <v>0.00524</v>
      </c>
      <c r="BP114" s="68">
        <v>0.07013</v>
      </c>
      <c r="BQ114" s="68">
        <v>0.00203</v>
      </c>
      <c r="BR114" s="68">
        <v>0.00183</v>
      </c>
      <c r="BS114" s="70">
        <v>0.63166</v>
      </c>
      <c r="BT114" s="70">
        <v>0.09385</v>
      </c>
      <c r="BU114" s="70">
        <v>0.04663</v>
      </c>
      <c r="BV114" s="71"/>
      <c r="BW114" s="70">
        <v>0.00407</v>
      </c>
      <c r="BX114" s="70">
        <v>0.0267</v>
      </c>
      <c r="BY114" s="70">
        <v>0.28</v>
      </c>
    </row>
    <row r="115" spans="1:77" ht="14.25">
      <c r="A115">
        <v>110</v>
      </c>
      <c r="B115" t="s">
        <v>139</v>
      </c>
      <c r="C115" s="51">
        <v>6</v>
      </c>
      <c r="D115" s="51" t="s">
        <v>83</v>
      </c>
      <c r="E115" s="51" t="s">
        <v>84</v>
      </c>
      <c r="G115" s="51" t="s">
        <v>122</v>
      </c>
      <c r="H115" s="52">
        <f t="shared" si="51"/>
        <v>47.51704433534927</v>
      </c>
      <c r="I115" s="53">
        <f t="shared" si="52"/>
        <v>55.0957761014878</v>
      </c>
      <c r="J115" s="53">
        <f t="shared" si="53"/>
        <v>73.16136297385374</v>
      </c>
      <c r="K115" s="53">
        <f t="shared" si="54"/>
        <v>24.4235105999881</v>
      </c>
      <c r="L115" s="53">
        <f t="shared" si="55"/>
        <v>15.94109445052974</v>
      </c>
      <c r="M115" s="53">
        <f t="shared" si="56"/>
        <v>68.96347755088698</v>
      </c>
      <c r="N115" s="53">
        <f t="shared" si="57"/>
        <v>7.129032225063938</v>
      </c>
      <c r="O115" s="53">
        <f t="shared" si="58"/>
        <v>4.501066707227125</v>
      </c>
      <c r="P115" s="53">
        <f t="shared" si="59"/>
        <v>-4.702613475649146</v>
      </c>
      <c r="Q115" s="53">
        <f t="shared" si="60"/>
        <v>0.4843425417602997</v>
      </c>
      <c r="R115" s="53">
        <f t="shared" si="61"/>
        <v>4.986484185624474</v>
      </c>
      <c r="S115" s="54">
        <f t="shared" si="62"/>
        <v>23.763440750213128</v>
      </c>
      <c r="T115" s="55">
        <f t="shared" si="63"/>
        <v>45.01066707227125</v>
      </c>
      <c r="U115" s="55">
        <f t="shared" si="64"/>
        <v>-23.513067378245733</v>
      </c>
      <c r="V115" s="55">
        <f t="shared" si="65"/>
        <v>1.6144751392009993</v>
      </c>
      <c r="W115" s="55">
        <f t="shared" si="66"/>
        <v>49.86484185624474</v>
      </c>
      <c r="X115" s="56">
        <v>0.51071</v>
      </c>
      <c r="Y115" s="56">
        <v>0.26312</v>
      </c>
      <c r="Z115" s="56">
        <v>0.20627</v>
      </c>
      <c r="AA115" s="56"/>
      <c r="AB115" s="56">
        <v>0</v>
      </c>
      <c r="AC115" s="56">
        <v>0.0701</v>
      </c>
      <c r="AD115" s="57">
        <v>0.30063</v>
      </c>
      <c r="AE115" s="58">
        <v>0.92262</v>
      </c>
      <c r="AF115" s="59">
        <v>0.85099</v>
      </c>
      <c r="AG115" s="59">
        <v>0.08464</v>
      </c>
      <c r="AH115" s="60">
        <v>0.36749</v>
      </c>
      <c r="AI115" s="60">
        <v>0.35453</v>
      </c>
      <c r="AJ115" s="60">
        <v>0</v>
      </c>
      <c r="AK115" s="60">
        <v>0.03704</v>
      </c>
      <c r="AL115" s="61">
        <v>0</v>
      </c>
      <c r="AM115" s="62">
        <v>0.75676</v>
      </c>
      <c r="AN115" s="62">
        <v>0.19241</v>
      </c>
      <c r="AO115" s="62">
        <v>0.97306</v>
      </c>
      <c r="AP115" s="63">
        <v>0.54866</v>
      </c>
      <c r="AQ115" s="63">
        <v>0.69485</v>
      </c>
      <c r="AR115" s="63"/>
      <c r="AS115" s="63">
        <v>0.04608</v>
      </c>
      <c r="AT115" s="63">
        <v>0.18978</v>
      </c>
      <c r="AU115" s="63">
        <v>0.1522</v>
      </c>
      <c r="AV115" s="63">
        <v>0.08568</v>
      </c>
      <c r="AW115" s="63">
        <v>0.14791</v>
      </c>
      <c r="AX115" s="60">
        <v>0</v>
      </c>
      <c r="AY115" s="64">
        <v>0</v>
      </c>
      <c r="AZ115" s="64">
        <v>0.11107</v>
      </c>
      <c r="BA115" s="64">
        <v>0.0625</v>
      </c>
      <c r="BB115" s="65">
        <v>0</v>
      </c>
      <c r="BC115" s="64">
        <v>0</v>
      </c>
      <c r="BD115" s="66">
        <v>0.375</v>
      </c>
      <c r="BE115" s="66">
        <v>0</v>
      </c>
      <c r="BF115" s="66">
        <v>0</v>
      </c>
      <c r="BG115" s="67"/>
      <c r="BH115" s="64">
        <v>0.42701</v>
      </c>
      <c r="BI115" s="64">
        <v>0.18689</v>
      </c>
      <c r="BJ115" s="68">
        <v>0.33208</v>
      </c>
      <c r="BK115" s="68">
        <v>0.72998</v>
      </c>
      <c r="BL115" s="68">
        <v>0.79845</v>
      </c>
      <c r="BM115" s="68">
        <v>0.50001</v>
      </c>
      <c r="BN115" s="69"/>
      <c r="BO115" s="68">
        <v>0.20905</v>
      </c>
      <c r="BP115" s="68">
        <v>0.4736</v>
      </c>
      <c r="BQ115" s="68">
        <v>0.42586</v>
      </c>
      <c r="BR115" s="68">
        <v>1</v>
      </c>
      <c r="BS115" s="70">
        <v>1</v>
      </c>
      <c r="BT115" s="70">
        <v>0.93848</v>
      </c>
      <c r="BU115" s="70">
        <v>0.11829</v>
      </c>
      <c r="BV115" s="71"/>
      <c r="BW115" s="70">
        <v>0.20271</v>
      </c>
      <c r="BX115" s="70">
        <v>0.01709</v>
      </c>
      <c r="BY115" s="70">
        <v>0.7</v>
      </c>
    </row>
    <row r="116" spans="1:77" ht="14.25">
      <c r="A116">
        <v>111</v>
      </c>
      <c r="B116" t="s">
        <v>207</v>
      </c>
      <c r="C116" s="51">
        <v>5</v>
      </c>
      <c r="D116" s="51" t="s">
        <v>167</v>
      </c>
      <c r="E116" s="51" t="s">
        <v>130</v>
      </c>
      <c r="G116" s="51" t="s">
        <v>131</v>
      </c>
      <c r="H116" s="52">
        <f t="shared" si="51"/>
        <v>47.27928113741316</v>
      </c>
      <c r="I116" s="53">
        <f t="shared" si="52"/>
        <v>65.95404177003148</v>
      </c>
      <c r="J116" s="53">
        <f t="shared" si="53"/>
        <v>4.724754708042836</v>
      </c>
      <c r="K116" s="53">
        <f t="shared" si="54"/>
        <v>66.79743302954276</v>
      </c>
      <c r="L116" s="53">
        <f t="shared" si="55"/>
        <v>61.65244192093715</v>
      </c>
      <c r="M116" s="53">
        <f t="shared" si="56"/>
        <v>37.26773425851158</v>
      </c>
      <c r="N116" s="53">
        <f t="shared" si="57"/>
        <v>10.151815345268542</v>
      </c>
      <c r="O116" s="53">
        <f t="shared" si="58"/>
        <v>-3.1614691055368715</v>
      </c>
      <c r="P116" s="53">
        <f t="shared" si="59"/>
        <v>7.736430389632931</v>
      </c>
      <c r="Q116" s="53">
        <f t="shared" si="60"/>
        <v>9.307097046739813</v>
      </c>
      <c r="R116" s="53">
        <f t="shared" si="61"/>
        <v>2.3254442867327763</v>
      </c>
      <c r="S116" s="54">
        <f t="shared" si="62"/>
        <v>33.839384484228475</v>
      </c>
      <c r="T116" s="55">
        <f t="shared" si="63"/>
        <v>-31.614691055368716</v>
      </c>
      <c r="U116" s="55">
        <f t="shared" si="64"/>
        <v>38.68215194816465</v>
      </c>
      <c r="V116" s="55">
        <f t="shared" si="65"/>
        <v>31.023656822466045</v>
      </c>
      <c r="W116" s="55">
        <f t="shared" si="66"/>
        <v>23.25444286732776</v>
      </c>
      <c r="X116" s="56">
        <v>0.51725</v>
      </c>
      <c r="Y116" s="56">
        <v>0.13933</v>
      </c>
      <c r="Z116" s="56">
        <v>0.27874</v>
      </c>
      <c r="AA116" s="56"/>
      <c r="AB116" s="56">
        <v>0</v>
      </c>
      <c r="AC116" s="56">
        <v>0.02148</v>
      </c>
      <c r="AD116" s="57">
        <v>0</v>
      </c>
      <c r="AE116" s="58">
        <v>0</v>
      </c>
      <c r="AF116" s="59">
        <v>1</v>
      </c>
      <c r="AG116" s="59">
        <v>0.15674</v>
      </c>
      <c r="AH116" s="60">
        <v>0.041</v>
      </c>
      <c r="AI116" s="60">
        <v>0.18815</v>
      </c>
      <c r="AJ116" s="60">
        <v>0.33333</v>
      </c>
      <c r="AK116" s="60">
        <v>0.07407</v>
      </c>
      <c r="AL116" s="61">
        <v>0</v>
      </c>
      <c r="AM116" s="62">
        <v>0.32432</v>
      </c>
      <c r="AN116" s="62">
        <v>0.03812</v>
      </c>
      <c r="AO116" s="62">
        <v>0.33782</v>
      </c>
      <c r="AP116" s="63">
        <v>0.18815</v>
      </c>
      <c r="AQ116" s="63">
        <v>0.15589</v>
      </c>
      <c r="AR116" s="63"/>
      <c r="AS116" s="63">
        <v>0.06785</v>
      </c>
      <c r="AT116" s="63">
        <v>0.33762</v>
      </c>
      <c r="AU116" s="63">
        <v>1</v>
      </c>
      <c r="AV116" s="63">
        <v>0.90023</v>
      </c>
      <c r="AW116" s="63">
        <v>0.43363</v>
      </c>
      <c r="AX116" s="60">
        <v>0.35819</v>
      </c>
      <c r="AY116" s="64">
        <v>0</v>
      </c>
      <c r="AZ116" s="64">
        <v>0.38869</v>
      </c>
      <c r="BA116" s="64">
        <v>0.25</v>
      </c>
      <c r="BB116" s="65">
        <v>1</v>
      </c>
      <c r="BC116" s="64">
        <v>0.66667</v>
      </c>
      <c r="BD116" s="66">
        <v>0.625</v>
      </c>
      <c r="BE116" s="66">
        <v>0</v>
      </c>
      <c r="BF116" s="66">
        <v>0</v>
      </c>
      <c r="BG116" s="67"/>
      <c r="BH116" s="64">
        <v>0.11708</v>
      </c>
      <c r="BI116" s="64">
        <v>0</v>
      </c>
      <c r="BJ116" s="68">
        <v>0.15296</v>
      </c>
      <c r="BK116" s="68">
        <v>0.4557</v>
      </c>
      <c r="BL116" s="68">
        <v>0.42765</v>
      </c>
      <c r="BM116" s="68">
        <v>0.26001</v>
      </c>
      <c r="BN116" s="69"/>
      <c r="BO116" s="68">
        <v>0.01795</v>
      </c>
      <c r="BP116" s="68">
        <v>0.02228</v>
      </c>
      <c r="BQ116" s="68">
        <v>0.00135</v>
      </c>
      <c r="BR116" s="68">
        <v>0.00097</v>
      </c>
      <c r="BS116" s="70">
        <v>0.74429</v>
      </c>
      <c r="BT116" s="70">
        <v>0.04797</v>
      </c>
      <c r="BU116" s="70">
        <v>0.08583</v>
      </c>
      <c r="BV116" s="71"/>
      <c r="BW116" s="70">
        <v>0.01576</v>
      </c>
      <c r="BX116" s="70">
        <v>0.03564</v>
      </c>
      <c r="BY116" s="70">
        <v>0.28</v>
      </c>
    </row>
    <row r="117" spans="1:77" ht="14.25">
      <c r="A117">
        <v>112</v>
      </c>
      <c r="B117" t="s">
        <v>184</v>
      </c>
      <c r="C117" s="51">
        <v>5</v>
      </c>
      <c r="D117" s="51" t="s">
        <v>167</v>
      </c>
      <c r="E117" s="51" t="s">
        <v>130</v>
      </c>
      <c r="G117" s="51" t="s">
        <v>131</v>
      </c>
      <c r="H117" s="52">
        <f t="shared" si="51"/>
        <v>46.22598811978027</v>
      </c>
      <c r="I117" s="53">
        <f t="shared" si="52"/>
        <v>61.730679782338996</v>
      </c>
      <c r="J117" s="53">
        <f t="shared" si="53"/>
        <v>20.53606239849385</v>
      </c>
      <c r="K117" s="53">
        <f t="shared" si="54"/>
        <v>67.59201334888716</v>
      </c>
      <c r="L117" s="53">
        <f t="shared" si="55"/>
        <v>75.02442672855865</v>
      </c>
      <c r="M117" s="53">
        <f t="shared" si="56"/>
        <v>6.246758340622668</v>
      </c>
      <c r="N117" s="53">
        <f t="shared" si="57"/>
        <v>8.97609283887468</v>
      </c>
      <c r="O117" s="53">
        <f t="shared" si="58"/>
        <v>-1.3911488851930864</v>
      </c>
      <c r="P117" s="53">
        <f t="shared" si="59"/>
        <v>7.969682797720634</v>
      </c>
      <c r="Q117" s="53">
        <f t="shared" si="60"/>
        <v>11.888025978627823</v>
      </c>
      <c r="R117" s="53">
        <f t="shared" si="61"/>
        <v>-0.27894501118024495</v>
      </c>
      <c r="S117" s="54">
        <f t="shared" si="62"/>
        <v>29.920309462915597</v>
      </c>
      <c r="T117" s="55">
        <f t="shared" si="63"/>
        <v>-13.911488851930864</v>
      </c>
      <c r="U117" s="55">
        <f t="shared" si="64"/>
        <v>39.84841398860317</v>
      </c>
      <c r="V117" s="55">
        <f t="shared" si="65"/>
        <v>39.62675326209274</v>
      </c>
      <c r="W117" s="55">
        <f t="shared" si="66"/>
        <v>-2.7894501118024495</v>
      </c>
      <c r="X117" s="56">
        <v>0.42483</v>
      </c>
      <c r="Y117" s="56">
        <v>0.15801</v>
      </c>
      <c r="Z117" s="56">
        <v>0.27874</v>
      </c>
      <c r="AA117" s="56"/>
      <c r="AB117" s="56">
        <v>0</v>
      </c>
      <c r="AC117" s="56">
        <v>0.02993</v>
      </c>
      <c r="AD117" s="57">
        <v>0</v>
      </c>
      <c r="AE117" s="58">
        <v>0.55726</v>
      </c>
      <c r="AF117" s="59">
        <v>0.67036</v>
      </c>
      <c r="AG117" s="59">
        <v>0.13166</v>
      </c>
      <c r="AH117" s="60">
        <v>0.173</v>
      </c>
      <c r="AI117" s="60">
        <v>0.15373</v>
      </c>
      <c r="AJ117" s="60">
        <v>0.66667</v>
      </c>
      <c r="AK117" s="60">
        <v>0.09259</v>
      </c>
      <c r="AL117" s="61">
        <v>1</v>
      </c>
      <c r="AM117" s="62">
        <v>0.18919</v>
      </c>
      <c r="AN117" s="62">
        <v>0.07961</v>
      </c>
      <c r="AO117" s="62">
        <v>0.10774</v>
      </c>
      <c r="AP117" s="63">
        <v>0.20852</v>
      </c>
      <c r="AQ117" s="63">
        <v>0.42127</v>
      </c>
      <c r="AR117" s="63"/>
      <c r="AS117" s="63">
        <v>0.33849</v>
      </c>
      <c r="AT117" s="63">
        <v>0.33762</v>
      </c>
      <c r="AU117" s="63">
        <v>0.76632</v>
      </c>
      <c r="AV117" s="63">
        <v>0.31449</v>
      </c>
      <c r="AW117" s="63">
        <v>0.43363</v>
      </c>
      <c r="AX117" s="60">
        <v>0.35819</v>
      </c>
      <c r="AY117" s="64">
        <v>0.5</v>
      </c>
      <c r="AZ117" s="64">
        <v>0.44428</v>
      </c>
      <c r="BA117" s="64">
        <v>0.375</v>
      </c>
      <c r="BB117" s="65">
        <v>0</v>
      </c>
      <c r="BC117" s="64">
        <v>1</v>
      </c>
      <c r="BD117" s="66">
        <v>0.375</v>
      </c>
      <c r="BE117" s="66">
        <v>0.5</v>
      </c>
      <c r="BF117" s="66">
        <v>0</v>
      </c>
      <c r="BG117" s="67"/>
      <c r="BH117" s="64">
        <v>0.06984</v>
      </c>
      <c r="BI117" s="64">
        <v>0.00062</v>
      </c>
      <c r="BJ117" s="68">
        <v>0.02637</v>
      </c>
      <c r="BK117" s="68">
        <v>0.56387</v>
      </c>
      <c r="BL117" s="68">
        <v>0.66061</v>
      </c>
      <c r="BM117" s="68">
        <v>0.4</v>
      </c>
      <c r="BN117" s="69"/>
      <c r="BO117" s="68">
        <v>0.00554</v>
      </c>
      <c r="BP117" s="68">
        <v>0.02063</v>
      </c>
      <c r="BQ117" s="68">
        <v>0.00339</v>
      </c>
      <c r="BR117" s="68">
        <v>0.00306</v>
      </c>
      <c r="BS117" s="70">
        <v>0.01065</v>
      </c>
      <c r="BT117" s="70">
        <v>0.11366</v>
      </c>
      <c r="BU117" s="70">
        <v>0.11171</v>
      </c>
      <c r="BV117" s="71"/>
      <c r="BW117" s="70">
        <v>0.02463</v>
      </c>
      <c r="BX117" s="70">
        <v>0.02769</v>
      </c>
      <c r="BY117" s="70">
        <v>0.28</v>
      </c>
    </row>
    <row r="118" spans="1:77" ht="14.25">
      <c r="A118">
        <v>113</v>
      </c>
      <c r="B118" t="s">
        <v>206</v>
      </c>
      <c r="C118" s="51">
        <v>5</v>
      </c>
      <c r="D118" s="51" t="s">
        <v>167</v>
      </c>
      <c r="E118" s="51" t="s">
        <v>130</v>
      </c>
      <c r="G118" s="51" t="s">
        <v>131</v>
      </c>
      <c r="H118" s="52">
        <f t="shared" si="51"/>
        <v>46.077637014077204</v>
      </c>
      <c r="I118" s="53">
        <f t="shared" si="52"/>
        <v>48.406274621043046</v>
      </c>
      <c r="J118" s="53">
        <f t="shared" si="53"/>
        <v>11.864572600831751</v>
      </c>
      <c r="K118" s="53">
        <f t="shared" si="54"/>
        <v>73.24294875949069</v>
      </c>
      <c r="L118" s="53">
        <f t="shared" si="55"/>
        <v>68.98309107493334</v>
      </c>
      <c r="M118" s="53">
        <f t="shared" si="56"/>
        <v>27.8912980140872</v>
      </c>
      <c r="N118" s="53">
        <f t="shared" si="57"/>
        <v>5.266772378516623</v>
      </c>
      <c r="O118" s="53">
        <f t="shared" si="58"/>
        <v>-2.3620561643283366</v>
      </c>
      <c r="P118" s="53">
        <f t="shared" si="59"/>
        <v>9.628538750204893</v>
      </c>
      <c r="Q118" s="53">
        <f t="shared" si="60"/>
        <v>10.721986815406433</v>
      </c>
      <c r="R118" s="53">
        <f t="shared" si="61"/>
        <v>1.5382385498088016</v>
      </c>
      <c r="S118" s="54">
        <f t="shared" si="62"/>
        <v>17.555907928388745</v>
      </c>
      <c r="T118" s="55">
        <f t="shared" si="63"/>
        <v>-23.620561643283366</v>
      </c>
      <c r="U118" s="55">
        <f t="shared" si="64"/>
        <v>48.14269375102446</v>
      </c>
      <c r="V118" s="55">
        <f t="shared" si="65"/>
        <v>35.739956051354774</v>
      </c>
      <c r="W118" s="55">
        <f t="shared" si="66"/>
        <v>15.382385498088016</v>
      </c>
      <c r="X118" s="56">
        <v>0.1919</v>
      </c>
      <c r="Y118" s="56">
        <v>0.13959</v>
      </c>
      <c r="Z118" s="56">
        <v>0.27874</v>
      </c>
      <c r="AA118" s="56"/>
      <c r="AB118" s="56">
        <v>0</v>
      </c>
      <c r="AC118" s="56">
        <v>0.06754</v>
      </c>
      <c r="AD118" s="57">
        <v>0</v>
      </c>
      <c r="AE118" s="58">
        <v>0.61867</v>
      </c>
      <c r="AF118" s="59">
        <v>0.28122</v>
      </c>
      <c r="AG118" s="59">
        <v>0.10031</v>
      </c>
      <c r="AH118" s="60">
        <v>0.097</v>
      </c>
      <c r="AI118" s="60">
        <v>0.15373</v>
      </c>
      <c r="AJ118" s="60">
        <v>0.33333</v>
      </c>
      <c r="AK118" s="60">
        <v>0.18519</v>
      </c>
      <c r="AL118" s="61">
        <v>0</v>
      </c>
      <c r="AM118" s="62">
        <v>0.2973</v>
      </c>
      <c r="AN118" s="62">
        <v>0.03939</v>
      </c>
      <c r="AO118" s="62">
        <v>0.09877</v>
      </c>
      <c r="AP118" s="63">
        <v>0</v>
      </c>
      <c r="AQ118" s="63">
        <v>0.03241</v>
      </c>
      <c r="AR118" s="63"/>
      <c r="AS118" s="63">
        <v>0.13949</v>
      </c>
      <c r="AT118" s="63">
        <v>0.31531</v>
      </c>
      <c r="AU118" s="63">
        <v>0.594</v>
      </c>
      <c r="AV118" s="63">
        <v>0.51782</v>
      </c>
      <c r="AW118" s="63">
        <v>0.43363</v>
      </c>
      <c r="AX118" s="60">
        <v>0.35819</v>
      </c>
      <c r="AY118" s="64">
        <v>0.5</v>
      </c>
      <c r="AZ118" s="64">
        <v>0.55535</v>
      </c>
      <c r="BA118" s="64">
        <v>0.1875</v>
      </c>
      <c r="BB118" s="65">
        <v>1</v>
      </c>
      <c r="BC118" s="64">
        <v>0.66667</v>
      </c>
      <c r="BD118" s="66">
        <v>0.625</v>
      </c>
      <c r="BE118" s="66">
        <v>0</v>
      </c>
      <c r="BF118" s="66">
        <v>0</v>
      </c>
      <c r="BG118" s="67"/>
      <c r="BH118" s="64">
        <v>0.08914</v>
      </c>
      <c r="BI118" s="64">
        <v>0.01874</v>
      </c>
      <c r="BJ118" s="68">
        <v>0.01952</v>
      </c>
      <c r="BK118" s="68">
        <v>0.26394</v>
      </c>
      <c r="BL118" s="68">
        <v>0.74635</v>
      </c>
      <c r="BM118" s="68">
        <v>0.48</v>
      </c>
      <c r="BN118" s="69"/>
      <c r="BO118" s="68">
        <v>1E-05</v>
      </c>
      <c r="BP118" s="68">
        <v>0.04208</v>
      </c>
      <c r="BQ118" s="68">
        <v>0.02031</v>
      </c>
      <c r="BR118" s="68">
        <v>0.01216</v>
      </c>
      <c r="BS118" s="70">
        <v>0.52968</v>
      </c>
      <c r="BT118" s="70">
        <v>0.24818</v>
      </c>
      <c r="BU118" s="70">
        <v>0.08583</v>
      </c>
      <c r="BV118" s="71"/>
      <c r="BW118" s="70">
        <v>0.00733</v>
      </c>
      <c r="BX118" s="70">
        <v>0.23844</v>
      </c>
      <c r="BY118" s="70">
        <v>0.28</v>
      </c>
    </row>
    <row r="119" spans="1:77" ht="14.25">
      <c r="A119">
        <v>114</v>
      </c>
      <c r="B119" t="s">
        <v>218</v>
      </c>
      <c r="C119" s="51">
        <v>5</v>
      </c>
      <c r="D119" s="51" t="s">
        <v>167</v>
      </c>
      <c r="E119" s="51" t="s">
        <v>130</v>
      </c>
      <c r="G119" s="51" t="s">
        <v>131</v>
      </c>
      <c r="H119" s="52">
        <f t="shared" si="51"/>
        <v>44.75527679155556</v>
      </c>
      <c r="I119" s="53">
        <f t="shared" si="52"/>
        <v>52.82324478464875</v>
      </c>
      <c r="J119" s="53">
        <f t="shared" si="53"/>
        <v>22.943761152103008</v>
      </c>
      <c r="K119" s="53">
        <f t="shared" si="54"/>
        <v>70.45142795814648</v>
      </c>
      <c r="L119" s="53">
        <f t="shared" si="55"/>
        <v>52.37151697351151</v>
      </c>
      <c r="M119" s="53">
        <f t="shared" si="56"/>
        <v>25.186433089368066</v>
      </c>
      <c r="N119" s="53">
        <f t="shared" si="57"/>
        <v>6.496392583120203</v>
      </c>
      <c r="O119" s="53">
        <f t="shared" si="58"/>
        <v>-1.1215698047363176</v>
      </c>
      <c r="P119" s="53">
        <f t="shared" si="59"/>
        <v>8.80907603097008</v>
      </c>
      <c r="Q119" s="53">
        <f t="shared" si="60"/>
        <v>7.5157842344608525</v>
      </c>
      <c r="R119" s="53">
        <f t="shared" si="61"/>
        <v>1.3111495864929679</v>
      </c>
      <c r="S119" s="54">
        <f t="shared" si="62"/>
        <v>21.654641943734013</v>
      </c>
      <c r="T119" s="55">
        <f t="shared" si="63"/>
        <v>-11.215698047363176</v>
      </c>
      <c r="U119" s="55">
        <f t="shared" si="64"/>
        <v>44.045380154850406</v>
      </c>
      <c r="V119" s="55">
        <f t="shared" si="65"/>
        <v>25.05261411486951</v>
      </c>
      <c r="W119" s="55">
        <f t="shared" si="66"/>
        <v>13.11149586492968</v>
      </c>
      <c r="X119" s="56">
        <v>0.26983</v>
      </c>
      <c r="Y119" s="56">
        <v>0.1195</v>
      </c>
      <c r="Z119" s="56">
        <v>0.27874</v>
      </c>
      <c r="AA119" s="56"/>
      <c r="AB119" s="56">
        <v>0</v>
      </c>
      <c r="AC119" s="56">
        <v>0.03273</v>
      </c>
      <c r="AD119" s="57">
        <v>0</v>
      </c>
      <c r="AE119" s="58">
        <v>0.53126</v>
      </c>
      <c r="AF119" s="59">
        <v>1</v>
      </c>
      <c r="AG119" s="59">
        <v>0.19436</v>
      </c>
      <c r="AH119" s="60">
        <v>0.029</v>
      </c>
      <c r="AI119" s="60">
        <v>0.01173</v>
      </c>
      <c r="AJ119" s="60">
        <v>1</v>
      </c>
      <c r="AK119" s="60">
        <v>0.14815</v>
      </c>
      <c r="AL119" s="61">
        <v>1</v>
      </c>
      <c r="AM119" s="62">
        <v>0.45946</v>
      </c>
      <c r="AN119" s="62">
        <v>0.07961</v>
      </c>
      <c r="AO119" s="62">
        <v>0.56902</v>
      </c>
      <c r="AP119" s="63">
        <v>0.24769</v>
      </c>
      <c r="AQ119" s="63">
        <v>0.36597</v>
      </c>
      <c r="AR119" s="63"/>
      <c r="AS119" s="63">
        <v>0.17987</v>
      </c>
      <c r="AT119" s="63">
        <v>0.49722</v>
      </c>
      <c r="AU119" s="63">
        <v>0.85097</v>
      </c>
      <c r="AV119" s="63">
        <v>0.55528</v>
      </c>
      <c r="AW119" s="63">
        <v>0.43363</v>
      </c>
      <c r="AX119" s="60">
        <v>0.35819</v>
      </c>
      <c r="AY119" s="64">
        <v>0.5</v>
      </c>
      <c r="AZ119" s="64">
        <v>0.55535</v>
      </c>
      <c r="BA119" s="64">
        <v>0.8125</v>
      </c>
      <c r="BB119" s="65">
        <v>0</v>
      </c>
      <c r="BC119" s="64">
        <v>1</v>
      </c>
      <c r="BD119" s="66">
        <v>0.5</v>
      </c>
      <c r="BE119" s="66">
        <v>0</v>
      </c>
      <c r="BF119" s="66">
        <v>0</v>
      </c>
      <c r="BG119" s="67"/>
      <c r="BH119" s="64">
        <v>0.09435</v>
      </c>
      <c r="BI119" s="64">
        <v>0.09604</v>
      </c>
      <c r="BJ119" s="68">
        <v>0.15296</v>
      </c>
      <c r="BK119" s="68">
        <v>0.4557</v>
      </c>
      <c r="BL119" s="68">
        <v>0.42765</v>
      </c>
      <c r="BM119" s="68">
        <v>0</v>
      </c>
      <c r="BN119" s="69"/>
      <c r="BO119" s="68">
        <v>4E-05</v>
      </c>
      <c r="BP119" s="68">
        <v>0.04125</v>
      </c>
      <c r="BQ119" s="68">
        <v>0.00068</v>
      </c>
      <c r="BR119" s="68">
        <v>0.00116</v>
      </c>
      <c r="BS119" s="70">
        <v>0.5175</v>
      </c>
      <c r="BT119" s="70">
        <v>0.06986</v>
      </c>
      <c r="BU119" s="70">
        <v>0.08583</v>
      </c>
      <c r="BV119" s="71"/>
      <c r="BW119" s="70">
        <v>0.02476</v>
      </c>
      <c r="BX119" s="70">
        <v>0.08213</v>
      </c>
      <c r="BY119" s="70">
        <v>0.28</v>
      </c>
    </row>
    <row r="120" spans="1:77" ht="14.25">
      <c r="A120">
        <v>115</v>
      </c>
      <c r="B120" t="s">
        <v>186</v>
      </c>
      <c r="C120" s="51">
        <v>5</v>
      </c>
      <c r="D120" s="51" t="s">
        <v>231</v>
      </c>
      <c r="E120" s="51" t="s">
        <v>130</v>
      </c>
      <c r="G120" s="51" t="s">
        <v>131</v>
      </c>
      <c r="H120" s="52">
        <f t="shared" si="51"/>
        <v>44.61319981934137</v>
      </c>
      <c r="I120" s="53">
        <f t="shared" si="52"/>
        <v>48.16837928688708</v>
      </c>
      <c r="J120" s="53">
        <f t="shared" si="53"/>
        <v>14.178588839617163</v>
      </c>
      <c r="K120" s="53">
        <f t="shared" si="54"/>
        <v>60.33374252120595</v>
      </c>
      <c r="L120" s="53">
        <f t="shared" si="55"/>
        <v>59.490977887018715</v>
      </c>
      <c r="M120" s="53">
        <f t="shared" si="56"/>
        <v>40.89431056197794</v>
      </c>
      <c r="N120" s="53">
        <f t="shared" si="57"/>
        <v>5.200545780051149</v>
      </c>
      <c r="O120" s="53">
        <f t="shared" si="58"/>
        <v>-2.1029662890361283</v>
      </c>
      <c r="P120" s="53">
        <f t="shared" si="59"/>
        <v>5.838986746116688</v>
      </c>
      <c r="Q120" s="53">
        <f t="shared" si="60"/>
        <v>8.88991252696711</v>
      </c>
      <c r="R120" s="53">
        <f t="shared" si="61"/>
        <v>2.629916220104997</v>
      </c>
      <c r="S120" s="54">
        <f t="shared" si="62"/>
        <v>17.3351526001705</v>
      </c>
      <c r="T120" s="55">
        <f t="shared" si="63"/>
        <v>-21.029662890361283</v>
      </c>
      <c r="U120" s="55">
        <f t="shared" si="64"/>
        <v>29.19493373058344</v>
      </c>
      <c r="V120" s="55">
        <f t="shared" si="65"/>
        <v>29.633041756557034</v>
      </c>
      <c r="W120" s="55">
        <f t="shared" si="66"/>
        <v>26.29916220104997</v>
      </c>
      <c r="X120" s="56">
        <v>0.14971</v>
      </c>
      <c r="Y120" s="56">
        <v>0.15667</v>
      </c>
      <c r="Z120" s="56">
        <v>0.27874</v>
      </c>
      <c r="AA120" s="56"/>
      <c r="AB120" s="56">
        <v>0</v>
      </c>
      <c r="AC120" s="56">
        <v>0.03196</v>
      </c>
      <c r="AD120" s="57">
        <v>0</v>
      </c>
      <c r="AE120" s="58">
        <v>0.73344</v>
      </c>
      <c r="AF120" s="59">
        <v>0.28836</v>
      </c>
      <c r="AG120" s="59">
        <v>0.03762</v>
      </c>
      <c r="AH120" s="60">
        <v>0.125</v>
      </c>
      <c r="AI120" s="60">
        <v>0.0108</v>
      </c>
      <c r="AJ120" s="60">
        <v>0</v>
      </c>
      <c r="AK120" s="60">
        <v>0.18519</v>
      </c>
      <c r="AL120" s="61">
        <v>0</v>
      </c>
      <c r="AM120" s="62">
        <v>0.27027</v>
      </c>
      <c r="AN120" s="62">
        <v>0.08767</v>
      </c>
      <c r="AO120" s="62">
        <v>0.39169</v>
      </c>
      <c r="AP120" s="63">
        <v>0.23067</v>
      </c>
      <c r="AQ120" s="63">
        <v>0.29903</v>
      </c>
      <c r="AR120" s="63"/>
      <c r="AS120" s="63">
        <v>0.13931</v>
      </c>
      <c r="AT120" s="63">
        <v>0.25442</v>
      </c>
      <c r="AU120" s="63">
        <v>0.60146</v>
      </c>
      <c r="AV120" s="63">
        <v>0.58789</v>
      </c>
      <c r="AW120" s="63">
        <v>0.43363</v>
      </c>
      <c r="AX120" s="60">
        <v>0.69831</v>
      </c>
      <c r="AY120" s="64">
        <v>0</v>
      </c>
      <c r="AZ120" s="64">
        <v>0.38869</v>
      </c>
      <c r="BA120" s="64">
        <v>0.625</v>
      </c>
      <c r="BB120" s="65">
        <v>0</v>
      </c>
      <c r="BC120" s="64">
        <v>0.66667</v>
      </c>
      <c r="BD120" s="66">
        <v>0.625</v>
      </c>
      <c r="BE120" s="66">
        <v>0</v>
      </c>
      <c r="BF120" s="66">
        <v>0</v>
      </c>
      <c r="BG120" s="67"/>
      <c r="BH120" s="64">
        <v>0.11436</v>
      </c>
      <c r="BI120" s="64">
        <v>0.02345</v>
      </c>
      <c r="BJ120" s="68">
        <v>0.01165</v>
      </c>
      <c r="BK120" s="68">
        <v>0.46147</v>
      </c>
      <c r="BL120" s="68">
        <v>0.43257</v>
      </c>
      <c r="BM120" s="68">
        <v>0.4</v>
      </c>
      <c r="BN120" s="69"/>
      <c r="BO120" s="68">
        <v>0.00153</v>
      </c>
      <c r="BP120" s="68">
        <v>0.0429</v>
      </c>
      <c r="BQ120" s="68">
        <v>0.00812</v>
      </c>
      <c r="BR120" s="68">
        <v>0.00879</v>
      </c>
      <c r="BS120" s="70">
        <v>0.26788</v>
      </c>
      <c r="BT120" s="70">
        <v>0.4682</v>
      </c>
      <c r="BU120" s="70">
        <v>0.08583</v>
      </c>
      <c r="BV120" s="71"/>
      <c r="BW120" s="70">
        <v>0.01368</v>
      </c>
      <c r="BX120" s="70">
        <v>0.07245</v>
      </c>
      <c r="BY120" s="70">
        <v>0.03333</v>
      </c>
    </row>
    <row r="121" spans="1:77" ht="14.25">
      <c r="A121">
        <v>116</v>
      </c>
      <c r="B121" t="s">
        <v>228</v>
      </c>
      <c r="C121" s="51">
        <v>2</v>
      </c>
      <c r="D121" s="51" t="s">
        <v>231</v>
      </c>
      <c r="E121" s="51" t="s">
        <v>130</v>
      </c>
      <c r="G121" s="51" t="s">
        <v>157</v>
      </c>
      <c r="H121" s="52">
        <f t="shared" si="51"/>
        <v>44.412119558794174</v>
      </c>
      <c r="I121" s="53">
        <f t="shared" si="52"/>
        <v>31.593988863937746</v>
      </c>
      <c r="J121" s="53">
        <f t="shared" si="53"/>
        <v>23.858061050724533</v>
      </c>
      <c r="K121" s="53">
        <f t="shared" si="54"/>
        <v>37.43289642176184</v>
      </c>
      <c r="L121" s="53">
        <f t="shared" si="55"/>
        <v>51.26607990324722</v>
      </c>
      <c r="M121" s="53">
        <f t="shared" si="56"/>
        <v>77.90957155429953</v>
      </c>
      <c r="N121" s="53">
        <f t="shared" si="57"/>
        <v>0.586476726342711</v>
      </c>
      <c r="O121" s="53">
        <f t="shared" si="58"/>
        <v>-1.0191998028568723</v>
      </c>
      <c r="P121" s="53">
        <f t="shared" si="59"/>
        <v>-0.8836533317906137</v>
      </c>
      <c r="Q121" s="53">
        <f t="shared" si="60"/>
        <v>7.302423648274686</v>
      </c>
      <c r="R121" s="53">
        <f t="shared" si="61"/>
        <v>5.737560216961566</v>
      </c>
      <c r="S121" s="54">
        <f t="shared" si="62"/>
        <v>1.9549224211423701</v>
      </c>
      <c r="T121" s="55">
        <f t="shared" si="63"/>
        <v>-10.191998028568722</v>
      </c>
      <c r="U121" s="55">
        <f t="shared" si="64"/>
        <v>-4.418266658953068</v>
      </c>
      <c r="V121" s="55">
        <f t="shared" si="65"/>
        <v>24.341412160915617</v>
      </c>
      <c r="W121" s="55">
        <f t="shared" si="66"/>
        <v>57.37560216961566</v>
      </c>
      <c r="X121" s="56">
        <v>0.10215</v>
      </c>
      <c r="Y121" s="56">
        <v>0.18051</v>
      </c>
      <c r="Z121" s="56">
        <v>7E-05</v>
      </c>
      <c r="AA121" s="56"/>
      <c r="AB121" s="56">
        <v>0</v>
      </c>
      <c r="AC121" s="56">
        <v>0.24105</v>
      </c>
      <c r="AD121" s="57">
        <v>0</v>
      </c>
      <c r="AE121" s="58">
        <v>0.84008</v>
      </c>
      <c r="AF121" s="59">
        <v>0.20457</v>
      </c>
      <c r="AG121" s="59">
        <v>0.01881</v>
      </c>
      <c r="AH121" s="60">
        <v>0.023</v>
      </c>
      <c r="AI121" s="60">
        <v>0.20278</v>
      </c>
      <c r="AJ121" s="60">
        <v>0.33333</v>
      </c>
      <c r="AK121" s="60">
        <v>0.14815</v>
      </c>
      <c r="AL121" s="61">
        <v>0</v>
      </c>
      <c r="AM121" s="62">
        <v>0.48649</v>
      </c>
      <c r="AN121" s="62">
        <v>0.05464</v>
      </c>
      <c r="AO121" s="62">
        <v>0.59035</v>
      </c>
      <c r="AP121" s="63">
        <v>0.35424</v>
      </c>
      <c r="AQ121" s="63">
        <v>0.61138</v>
      </c>
      <c r="AR121" s="63"/>
      <c r="AS121" s="63">
        <v>0.77039</v>
      </c>
      <c r="AT121" s="63">
        <v>0.28958</v>
      </c>
      <c r="AU121" s="63">
        <v>0.57516</v>
      </c>
      <c r="AV121" s="63">
        <v>0.13573</v>
      </c>
      <c r="AW121" s="63">
        <v>0.28595</v>
      </c>
      <c r="AX121" s="60">
        <v>0.62712</v>
      </c>
      <c r="AY121" s="64">
        <v>0</v>
      </c>
      <c r="AZ121" s="64">
        <v>0.27761</v>
      </c>
      <c r="BA121" s="64">
        <v>0.25</v>
      </c>
      <c r="BB121" s="65">
        <v>0</v>
      </c>
      <c r="BC121" s="64">
        <v>0.33333</v>
      </c>
      <c r="BD121" s="66">
        <v>0.375</v>
      </c>
      <c r="BE121" s="66">
        <v>0</v>
      </c>
      <c r="BF121" s="66">
        <v>0</v>
      </c>
      <c r="BG121" s="67"/>
      <c r="BH121" s="64">
        <v>0.29762</v>
      </c>
      <c r="BI121" s="64">
        <v>0.17775</v>
      </c>
      <c r="BJ121" s="68">
        <v>0.27316</v>
      </c>
      <c r="BK121" s="68">
        <v>0.29976</v>
      </c>
      <c r="BL121" s="68">
        <v>0.09646</v>
      </c>
      <c r="BM121" s="68">
        <v>0.48</v>
      </c>
      <c r="BN121" s="69"/>
      <c r="BO121" s="68">
        <v>0.12247</v>
      </c>
      <c r="BP121" s="68">
        <v>0.01898</v>
      </c>
      <c r="BQ121" s="68">
        <v>0.00542</v>
      </c>
      <c r="BR121" s="68">
        <v>0.01664</v>
      </c>
      <c r="BS121" s="70">
        <v>0.83257</v>
      </c>
      <c r="BT121" s="70">
        <v>0.90928</v>
      </c>
      <c r="BU121" s="70">
        <v>0.07853</v>
      </c>
      <c r="BV121" s="71"/>
      <c r="BW121" s="70">
        <v>0.00149</v>
      </c>
      <c r="BX121" s="70">
        <v>0.00711</v>
      </c>
      <c r="BY121" s="70">
        <v>0.4</v>
      </c>
    </row>
    <row r="122" spans="1:77" ht="14.25">
      <c r="A122">
        <v>117</v>
      </c>
      <c r="B122" t="s">
        <v>144</v>
      </c>
      <c r="C122" s="51">
        <v>5</v>
      </c>
      <c r="D122" s="51" t="s">
        <v>231</v>
      </c>
      <c r="E122" s="51" t="s">
        <v>130</v>
      </c>
      <c r="G122" s="51" t="s">
        <v>131</v>
      </c>
      <c r="H122" s="52">
        <f t="shared" si="51"/>
        <v>44.23054832001597</v>
      </c>
      <c r="I122" s="53">
        <f t="shared" si="52"/>
        <v>59.08955980359859</v>
      </c>
      <c r="J122" s="53">
        <f t="shared" si="53"/>
        <v>22.9840707645179</v>
      </c>
      <c r="K122" s="53">
        <f t="shared" si="54"/>
        <v>40.945393943821756</v>
      </c>
      <c r="L122" s="53">
        <f t="shared" si="55"/>
        <v>82.44089419215427</v>
      </c>
      <c r="M122" s="53">
        <f t="shared" si="56"/>
        <v>15.692822895987351</v>
      </c>
      <c r="N122" s="53">
        <f t="shared" si="57"/>
        <v>8.240843478260867</v>
      </c>
      <c r="O122" s="53">
        <f t="shared" si="58"/>
        <v>-1.117056520741762</v>
      </c>
      <c r="P122" s="53">
        <f t="shared" si="59"/>
        <v>0.14745514834205997</v>
      </c>
      <c r="Q122" s="53">
        <f t="shared" si="60"/>
        <v>13.319479552991007</v>
      </c>
      <c r="R122" s="53">
        <f t="shared" si="61"/>
        <v>0.5141064228076998</v>
      </c>
      <c r="S122" s="54">
        <f t="shared" si="62"/>
        <v>27.46947826086956</v>
      </c>
      <c r="T122" s="55">
        <f t="shared" si="63"/>
        <v>-11.17056520741762</v>
      </c>
      <c r="U122" s="55">
        <f t="shared" si="64"/>
        <v>0.7372757417102999</v>
      </c>
      <c r="V122" s="55">
        <f t="shared" si="65"/>
        <v>44.39826517663669</v>
      </c>
      <c r="W122" s="55">
        <f t="shared" si="66"/>
        <v>5.141064228076998</v>
      </c>
      <c r="X122" s="56">
        <v>0.34201</v>
      </c>
      <c r="Y122" s="56">
        <v>0.22838</v>
      </c>
      <c r="Z122" s="56">
        <v>0.27874</v>
      </c>
      <c r="AA122" s="56"/>
      <c r="AB122" s="56">
        <v>0</v>
      </c>
      <c r="AC122" s="56">
        <v>0.0534</v>
      </c>
      <c r="AD122" s="57">
        <v>0</v>
      </c>
      <c r="AE122" s="58">
        <v>0.62394</v>
      </c>
      <c r="AF122" s="59">
        <v>1</v>
      </c>
      <c r="AG122" s="59">
        <v>0.11912</v>
      </c>
      <c r="AH122" s="60">
        <v>0.093</v>
      </c>
      <c r="AI122" s="60">
        <v>0.12509</v>
      </c>
      <c r="AJ122" s="60">
        <v>0</v>
      </c>
      <c r="AK122" s="60">
        <v>0.18519</v>
      </c>
      <c r="AL122" s="61">
        <v>0</v>
      </c>
      <c r="AM122" s="62">
        <v>0.40541</v>
      </c>
      <c r="AN122" s="62">
        <v>0.11817</v>
      </c>
      <c r="AO122" s="62">
        <v>0.3266</v>
      </c>
      <c r="AP122" s="63">
        <v>0.08609</v>
      </c>
      <c r="AQ122" s="63">
        <v>0.29903</v>
      </c>
      <c r="AR122" s="63"/>
      <c r="AS122" s="63">
        <v>0.72988</v>
      </c>
      <c r="AT122" s="63">
        <v>0.33762</v>
      </c>
      <c r="AU122" s="63">
        <v>0.46063</v>
      </c>
      <c r="AV122" s="63">
        <v>0.15147</v>
      </c>
      <c r="AW122" s="63">
        <v>0.43363</v>
      </c>
      <c r="AX122" s="60">
        <v>0.35819</v>
      </c>
      <c r="AY122" s="64">
        <v>0</v>
      </c>
      <c r="AZ122" s="64">
        <v>0.49988</v>
      </c>
      <c r="BA122" s="64">
        <v>0.25</v>
      </c>
      <c r="BB122" s="65">
        <v>0</v>
      </c>
      <c r="BC122" s="64">
        <v>0.33333</v>
      </c>
      <c r="BD122" s="66">
        <v>0.5</v>
      </c>
      <c r="BE122" s="66">
        <v>0</v>
      </c>
      <c r="BF122" s="66">
        <v>0</v>
      </c>
      <c r="BG122" s="67"/>
      <c r="BH122" s="64">
        <v>0.30672</v>
      </c>
      <c r="BI122" s="64">
        <v>0.18514</v>
      </c>
      <c r="BJ122" s="68">
        <v>0.16287</v>
      </c>
      <c r="BK122" s="68">
        <v>0.68689</v>
      </c>
      <c r="BL122" s="68">
        <v>0.74844</v>
      </c>
      <c r="BM122" s="68">
        <v>0.48</v>
      </c>
      <c r="BN122" s="69"/>
      <c r="BO122" s="68">
        <v>0.00762</v>
      </c>
      <c r="BP122" s="68">
        <v>0.17822</v>
      </c>
      <c r="BQ122" s="68">
        <v>0.03995</v>
      </c>
      <c r="BR122" s="68">
        <v>0.01061</v>
      </c>
      <c r="BS122" s="70">
        <v>0.20396</v>
      </c>
      <c r="BT122" s="70">
        <v>0.14703</v>
      </c>
      <c r="BU122" s="70">
        <v>0.08583</v>
      </c>
      <c r="BV122" s="71"/>
      <c r="BW122" s="70">
        <v>0.04105</v>
      </c>
      <c r="BX122" s="70">
        <v>0.02362</v>
      </c>
      <c r="BY122" s="70">
        <v>0.28</v>
      </c>
    </row>
    <row r="123" spans="1:77" ht="14.25">
      <c r="A123">
        <v>118</v>
      </c>
      <c r="B123" t="s">
        <v>181</v>
      </c>
      <c r="C123" s="51">
        <v>5</v>
      </c>
      <c r="D123" s="51" t="s">
        <v>167</v>
      </c>
      <c r="E123" s="51" t="s">
        <v>130</v>
      </c>
      <c r="G123" s="51" t="s">
        <v>131</v>
      </c>
      <c r="H123" s="52">
        <f t="shared" si="51"/>
        <v>42.45745969804341</v>
      </c>
      <c r="I123" s="53">
        <f t="shared" si="52"/>
        <v>53.89910044776003</v>
      </c>
      <c r="J123" s="53">
        <f t="shared" si="53"/>
        <v>0.29903439398381054</v>
      </c>
      <c r="K123" s="53">
        <f t="shared" si="54"/>
        <v>83.63251926154362</v>
      </c>
      <c r="L123" s="53">
        <f t="shared" si="55"/>
        <v>50.24842186800175</v>
      </c>
      <c r="M123" s="53">
        <f t="shared" si="56"/>
        <v>24.208222518927855</v>
      </c>
      <c r="N123" s="53">
        <f t="shared" si="57"/>
        <v>6.795895140664962</v>
      </c>
      <c r="O123" s="53">
        <f t="shared" si="58"/>
        <v>-3.6569968831853155</v>
      </c>
      <c r="P123" s="53">
        <f t="shared" si="59"/>
        <v>12.678441044034983</v>
      </c>
      <c r="Q123" s="53">
        <f t="shared" si="60"/>
        <v>7.106005307712681</v>
      </c>
      <c r="R123" s="53">
        <f t="shared" si="61"/>
        <v>1.2290231844254325</v>
      </c>
      <c r="S123" s="54">
        <f t="shared" si="62"/>
        <v>22.65298380221654</v>
      </c>
      <c r="T123" s="55">
        <f t="shared" si="63"/>
        <v>-36.56996883185315</v>
      </c>
      <c r="U123" s="55">
        <f t="shared" si="64"/>
        <v>63.392205220174915</v>
      </c>
      <c r="V123" s="55">
        <f t="shared" si="65"/>
        <v>23.686684359042268</v>
      </c>
      <c r="W123" s="55">
        <f t="shared" si="66"/>
        <v>12.290231844254325</v>
      </c>
      <c r="X123" s="56">
        <v>0.25211</v>
      </c>
      <c r="Y123" s="56">
        <v>0.15987</v>
      </c>
      <c r="Z123" s="56">
        <v>0.27874</v>
      </c>
      <c r="AA123" s="56"/>
      <c r="AB123" s="56">
        <v>0</v>
      </c>
      <c r="AC123" s="56">
        <v>0.0146</v>
      </c>
      <c r="AD123" s="57">
        <v>0</v>
      </c>
      <c r="AE123" s="58">
        <v>0.46931</v>
      </c>
      <c r="AF123" s="59">
        <v>0.26246</v>
      </c>
      <c r="AG123" s="59">
        <v>0.11912</v>
      </c>
      <c r="AH123" s="60">
        <v>0.057</v>
      </c>
      <c r="AI123" s="60">
        <v>0.15373</v>
      </c>
      <c r="AJ123" s="60">
        <v>0</v>
      </c>
      <c r="AK123" s="60">
        <v>0.18519</v>
      </c>
      <c r="AL123" s="61">
        <v>0</v>
      </c>
      <c r="AM123" s="62">
        <v>0.27027</v>
      </c>
      <c r="AN123" s="62">
        <v>0.04574</v>
      </c>
      <c r="AO123" s="62">
        <v>0.15488</v>
      </c>
      <c r="AP123" s="63">
        <v>0.07744</v>
      </c>
      <c r="AQ123" s="63">
        <v>0.29903</v>
      </c>
      <c r="AR123" s="63"/>
      <c r="AS123" s="63">
        <v>0.85511</v>
      </c>
      <c r="AT123" s="63">
        <v>0.24769</v>
      </c>
      <c r="AU123" s="63">
        <v>0.55514</v>
      </c>
      <c r="AV123" s="63">
        <v>0.85466</v>
      </c>
      <c r="AW123" s="63">
        <v>0.43363</v>
      </c>
      <c r="AX123" s="60">
        <v>0.42373</v>
      </c>
      <c r="AY123" s="64">
        <v>0.5</v>
      </c>
      <c r="AZ123" s="64">
        <v>0.77749</v>
      </c>
      <c r="BA123" s="64">
        <v>1</v>
      </c>
      <c r="BB123" s="65">
        <v>1</v>
      </c>
      <c r="BC123" s="64">
        <v>0.33333</v>
      </c>
      <c r="BD123" s="66">
        <v>0.875</v>
      </c>
      <c r="BE123" s="66">
        <v>0</v>
      </c>
      <c r="BF123" s="66">
        <v>0</v>
      </c>
      <c r="BG123" s="67"/>
      <c r="BH123" s="64">
        <v>0.12106</v>
      </c>
      <c r="BI123" s="64">
        <v>0.00357</v>
      </c>
      <c r="BJ123" s="68">
        <v>0.15296</v>
      </c>
      <c r="BK123" s="68">
        <v>0.4557</v>
      </c>
      <c r="BL123" s="68">
        <v>0.42765</v>
      </c>
      <c r="BM123" s="68">
        <v>0.06</v>
      </c>
      <c r="BN123" s="69"/>
      <c r="BO123" s="68">
        <v>0.01492</v>
      </c>
      <c r="BP123" s="68">
        <v>0.11799</v>
      </c>
      <c r="BQ123" s="68">
        <v>0.00542</v>
      </c>
      <c r="BR123" s="68">
        <v>0.00069</v>
      </c>
      <c r="BS123" s="70">
        <v>0.30289</v>
      </c>
      <c r="BT123" s="70">
        <v>0.13034</v>
      </c>
      <c r="BU123" s="70">
        <v>0.16109</v>
      </c>
      <c r="BV123" s="71"/>
      <c r="BW123" s="70">
        <v>0.00285</v>
      </c>
      <c r="BX123" s="70">
        <v>0</v>
      </c>
      <c r="BY123" s="70">
        <v>0.28</v>
      </c>
    </row>
    <row r="124" spans="1:77" ht="14.25">
      <c r="A124">
        <v>119</v>
      </c>
      <c r="B124" t="s">
        <v>166</v>
      </c>
      <c r="C124" s="51">
        <v>5</v>
      </c>
      <c r="D124" s="51" t="s">
        <v>167</v>
      </c>
      <c r="E124" s="51" t="s">
        <v>130</v>
      </c>
      <c r="G124" s="51" t="s">
        <v>131</v>
      </c>
      <c r="H124" s="52">
        <f t="shared" si="51"/>
        <v>42.320076124830635</v>
      </c>
      <c r="I124" s="53">
        <f t="shared" si="52"/>
        <v>52.94684018714452</v>
      </c>
      <c r="J124" s="53">
        <f t="shared" si="53"/>
        <v>12.377666898562175</v>
      </c>
      <c r="K124" s="53">
        <f t="shared" si="54"/>
        <v>66.42156562448491</v>
      </c>
      <c r="L124" s="53">
        <f t="shared" si="55"/>
        <v>53.533347273958654</v>
      </c>
      <c r="M124" s="53">
        <f t="shared" si="56"/>
        <v>26.320960640002927</v>
      </c>
      <c r="N124" s="53">
        <f t="shared" si="57"/>
        <v>6.530799744245523</v>
      </c>
      <c r="O124" s="53">
        <f t="shared" si="58"/>
        <v>-2.3046073291024025</v>
      </c>
      <c r="P124" s="53">
        <f t="shared" si="59"/>
        <v>7.62609292566988</v>
      </c>
      <c r="Q124" s="53">
        <f t="shared" si="60"/>
        <v>7.740029287047143</v>
      </c>
      <c r="R124" s="53">
        <f t="shared" si="61"/>
        <v>1.4063996978654147</v>
      </c>
      <c r="S124" s="54">
        <f t="shared" si="62"/>
        <v>21.76933248081841</v>
      </c>
      <c r="T124" s="55">
        <f t="shared" si="63"/>
        <v>-23.046073291024026</v>
      </c>
      <c r="U124" s="55">
        <f t="shared" si="64"/>
        <v>38.1304646283494</v>
      </c>
      <c r="V124" s="55">
        <f t="shared" si="65"/>
        <v>25.800097623490476</v>
      </c>
      <c r="W124" s="55">
        <f t="shared" si="66"/>
        <v>14.063996978654147</v>
      </c>
      <c r="X124" s="56">
        <v>0.32547</v>
      </c>
      <c r="Y124" s="56">
        <v>0.17282</v>
      </c>
      <c r="Z124" s="56">
        <v>0.27874</v>
      </c>
      <c r="AA124" s="56"/>
      <c r="AB124" s="56">
        <v>0</v>
      </c>
      <c r="AC124" s="56">
        <v>0.15245</v>
      </c>
      <c r="AD124" s="57">
        <v>0</v>
      </c>
      <c r="AE124" s="58">
        <v>0.6695</v>
      </c>
      <c r="AF124" s="59">
        <v>0.36779</v>
      </c>
      <c r="AG124" s="59">
        <v>0.13166</v>
      </c>
      <c r="AH124" s="60">
        <v>0.04</v>
      </c>
      <c r="AI124" s="60">
        <v>0.15373</v>
      </c>
      <c r="AJ124" s="60">
        <v>1</v>
      </c>
      <c r="AK124" s="60">
        <v>0.14815</v>
      </c>
      <c r="AL124" s="61">
        <v>1</v>
      </c>
      <c r="AM124" s="62">
        <v>0.24324</v>
      </c>
      <c r="AN124" s="62">
        <v>0.05083</v>
      </c>
      <c r="AO124" s="62">
        <v>0.41639</v>
      </c>
      <c r="AP124" s="63">
        <v>0.12123</v>
      </c>
      <c r="AQ124" s="63">
        <v>0</v>
      </c>
      <c r="AR124" s="63"/>
      <c r="AS124" s="63">
        <v>0.14192</v>
      </c>
      <c r="AT124" s="63">
        <v>0.40816</v>
      </c>
      <c r="AU124" s="63">
        <v>0.61165</v>
      </c>
      <c r="AV124" s="63">
        <v>1</v>
      </c>
      <c r="AW124" s="63">
        <v>0.43363</v>
      </c>
      <c r="AX124" s="60">
        <v>0.35819</v>
      </c>
      <c r="AY124" s="64">
        <v>0</v>
      </c>
      <c r="AZ124" s="64">
        <v>0.33321</v>
      </c>
      <c r="BA124" s="64">
        <v>1</v>
      </c>
      <c r="BB124" s="65">
        <v>1</v>
      </c>
      <c r="BC124" s="64">
        <v>0.66667</v>
      </c>
      <c r="BD124" s="66">
        <v>0.625</v>
      </c>
      <c r="BE124" s="66">
        <v>0</v>
      </c>
      <c r="BF124" s="66">
        <v>0</v>
      </c>
      <c r="BG124" s="67"/>
      <c r="BH124" s="64">
        <v>0.19302</v>
      </c>
      <c r="BI124" s="64">
        <v>0.17365</v>
      </c>
      <c r="BJ124" s="68">
        <v>0.15296</v>
      </c>
      <c r="BK124" s="68">
        <v>0.4557</v>
      </c>
      <c r="BL124" s="68">
        <v>0.42765</v>
      </c>
      <c r="BM124" s="68">
        <v>0.02</v>
      </c>
      <c r="BN124" s="69"/>
      <c r="BO124" s="68">
        <v>0.00111</v>
      </c>
      <c r="BP124" s="68">
        <v>0.03218</v>
      </c>
      <c r="BQ124" s="68">
        <v>0</v>
      </c>
      <c r="BR124" s="68">
        <v>0</v>
      </c>
      <c r="BS124" s="70">
        <v>0.59209</v>
      </c>
      <c r="BT124" s="70">
        <v>0.01251303441084463</v>
      </c>
      <c r="BU124" s="70">
        <v>0.02693</v>
      </c>
      <c r="BV124" s="71"/>
      <c r="BW124" s="70">
        <v>0.00445</v>
      </c>
      <c r="BX124" s="70">
        <v>0.06039</v>
      </c>
      <c r="BY124" s="70">
        <v>0.28</v>
      </c>
    </row>
    <row r="125" spans="1:77" ht="14.25">
      <c r="A125">
        <v>120</v>
      </c>
      <c r="B125" t="s">
        <v>159</v>
      </c>
      <c r="C125" s="51">
        <v>5</v>
      </c>
      <c r="D125" s="51" t="s">
        <v>231</v>
      </c>
      <c r="E125" s="51" t="s">
        <v>135</v>
      </c>
      <c r="G125" s="51" t="s">
        <v>131</v>
      </c>
      <c r="H125" s="52">
        <f t="shared" si="51"/>
        <v>42.07550144934909</v>
      </c>
      <c r="I125" s="53">
        <f t="shared" si="52"/>
        <v>44.343167175276285</v>
      </c>
      <c r="J125" s="53">
        <f t="shared" si="53"/>
        <v>31.89930313029543</v>
      </c>
      <c r="K125" s="53">
        <f t="shared" si="54"/>
        <v>64.74192492688704</v>
      </c>
      <c r="L125" s="53">
        <f t="shared" si="55"/>
        <v>54.390453900597</v>
      </c>
      <c r="M125" s="53">
        <f t="shared" si="56"/>
        <v>15.002658113689687</v>
      </c>
      <c r="N125" s="53">
        <f t="shared" si="57"/>
        <v>4.135662404092071</v>
      </c>
      <c r="O125" s="53">
        <f t="shared" si="58"/>
        <v>-0.11885849467140053</v>
      </c>
      <c r="P125" s="53">
        <f t="shared" si="59"/>
        <v>7.133027306123632</v>
      </c>
      <c r="Q125" s="53">
        <f t="shared" si="60"/>
        <v>7.905459574489813</v>
      </c>
      <c r="R125" s="53">
        <f t="shared" si="61"/>
        <v>0.4561631209086784</v>
      </c>
      <c r="S125" s="54">
        <f t="shared" si="62"/>
        <v>13.785541346973568</v>
      </c>
      <c r="T125" s="55">
        <f t="shared" si="63"/>
        <v>-1.1885849467140053</v>
      </c>
      <c r="U125" s="55">
        <f t="shared" si="64"/>
        <v>35.665136530618156</v>
      </c>
      <c r="V125" s="55">
        <f t="shared" si="65"/>
        <v>26.351531914966042</v>
      </c>
      <c r="W125" s="55">
        <f t="shared" si="66"/>
        <v>4.561631209086784</v>
      </c>
      <c r="X125" s="56">
        <v>0.17903</v>
      </c>
      <c r="Y125" s="56">
        <v>0.19616</v>
      </c>
      <c r="Z125" s="56">
        <v>0.02638</v>
      </c>
      <c r="AA125" s="56"/>
      <c r="AB125" s="56">
        <v>0</v>
      </c>
      <c r="AC125" s="56">
        <v>0.02438</v>
      </c>
      <c r="AD125" s="57">
        <v>0</v>
      </c>
      <c r="AE125" s="58">
        <v>0.84304</v>
      </c>
      <c r="AF125" s="59">
        <v>1</v>
      </c>
      <c r="AG125" s="59">
        <v>0.13793</v>
      </c>
      <c r="AH125" s="60">
        <v>0.077</v>
      </c>
      <c r="AI125" s="60">
        <v>0.15373</v>
      </c>
      <c r="AJ125" s="60">
        <v>0.33333</v>
      </c>
      <c r="AK125" s="60">
        <v>0.14815</v>
      </c>
      <c r="AL125" s="61">
        <v>1</v>
      </c>
      <c r="AM125" s="62">
        <v>0.2973</v>
      </c>
      <c r="AN125" s="62">
        <v>0.04447</v>
      </c>
      <c r="AO125" s="62">
        <v>0.37037</v>
      </c>
      <c r="AP125" s="63">
        <v>0.21054</v>
      </c>
      <c r="AQ125" s="63">
        <v>0.29903</v>
      </c>
      <c r="AR125" s="63"/>
      <c r="AS125" s="63">
        <v>0.18766</v>
      </c>
      <c r="AT125" s="63">
        <v>0.33762</v>
      </c>
      <c r="AU125" s="63">
        <v>0.66135</v>
      </c>
      <c r="AV125" s="63">
        <v>0.23991</v>
      </c>
      <c r="AW125" s="63">
        <v>0.43363</v>
      </c>
      <c r="AX125" s="60">
        <v>0.35819</v>
      </c>
      <c r="AY125" s="64">
        <v>0</v>
      </c>
      <c r="AZ125" s="64">
        <v>0.33321</v>
      </c>
      <c r="BA125" s="64">
        <v>0</v>
      </c>
      <c r="BB125" s="65">
        <v>1</v>
      </c>
      <c r="BC125" s="64">
        <v>1</v>
      </c>
      <c r="BD125" s="66">
        <v>0.5</v>
      </c>
      <c r="BE125" s="66">
        <v>0</v>
      </c>
      <c r="BF125" s="66">
        <v>0</v>
      </c>
      <c r="BG125" s="67"/>
      <c r="BH125" s="64">
        <v>0.12115</v>
      </c>
      <c r="BI125" s="64">
        <v>0.02723</v>
      </c>
      <c r="BJ125" s="68">
        <v>0.15296</v>
      </c>
      <c r="BK125" s="68">
        <v>0.4557</v>
      </c>
      <c r="BL125" s="68">
        <v>0.42765</v>
      </c>
      <c r="BM125" s="68">
        <v>0.06</v>
      </c>
      <c r="BN125" s="69"/>
      <c r="BO125" s="68">
        <v>0.01499</v>
      </c>
      <c r="BP125" s="68">
        <v>0.02475</v>
      </c>
      <c r="BQ125" s="68">
        <v>0.0088</v>
      </c>
      <c r="BR125" s="68">
        <v>0.00388</v>
      </c>
      <c r="BS125" s="70">
        <v>0.22679</v>
      </c>
      <c r="BT125" s="70">
        <v>0.15016</v>
      </c>
      <c r="BU125" s="70">
        <v>0.08134</v>
      </c>
      <c r="BV125" s="71"/>
      <c r="BW125" s="70">
        <v>0.02119</v>
      </c>
      <c r="BX125" s="70">
        <v>0.08492</v>
      </c>
      <c r="BY125" s="70">
        <v>0.28</v>
      </c>
    </row>
    <row r="126" spans="1:77" ht="14.25">
      <c r="A126">
        <v>121</v>
      </c>
      <c r="B126" t="s">
        <v>171</v>
      </c>
      <c r="C126" s="51">
        <v>5</v>
      </c>
      <c r="D126" s="51" t="s">
        <v>167</v>
      </c>
      <c r="E126" s="51" t="s">
        <v>130</v>
      </c>
      <c r="G126" s="51" t="s">
        <v>131</v>
      </c>
      <c r="H126" s="52">
        <f t="shared" si="51"/>
        <v>41.958917090802956</v>
      </c>
      <c r="I126" s="53">
        <f t="shared" si="52"/>
        <v>39.83819413053397</v>
      </c>
      <c r="J126" s="53">
        <f t="shared" si="53"/>
        <v>17.846394776003244</v>
      </c>
      <c r="K126" s="53">
        <f t="shared" si="54"/>
        <v>72.91268786631137</v>
      </c>
      <c r="L126" s="53">
        <f t="shared" si="55"/>
        <v>51.24281136104179</v>
      </c>
      <c r="M126" s="53">
        <f t="shared" si="56"/>
        <v>27.954497320124382</v>
      </c>
      <c r="N126" s="53">
        <f t="shared" si="57"/>
        <v>2.8815434782608698</v>
      </c>
      <c r="O126" s="53">
        <f t="shared" si="58"/>
        <v>-1.6922987376480347</v>
      </c>
      <c r="P126" s="53">
        <f t="shared" si="59"/>
        <v>9.531589270390405</v>
      </c>
      <c r="Q126" s="53">
        <f t="shared" si="60"/>
        <v>7.297932583212554</v>
      </c>
      <c r="R126" s="53">
        <f t="shared" si="61"/>
        <v>1.5435444949445842</v>
      </c>
      <c r="S126" s="54">
        <f t="shared" si="62"/>
        <v>9.605144927536232</v>
      </c>
      <c r="T126" s="55">
        <f t="shared" si="63"/>
        <v>-16.922987376480346</v>
      </c>
      <c r="U126" s="55">
        <f t="shared" si="64"/>
        <v>47.65794635195203</v>
      </c>
      <c r="V126" s="55">
        <f t="shared" si="65"/>
        <v>24.326441944041846</v>
      </c>
      <c r="W126" s="55">
        <f t="shared" si="66"/>
        <v>15.435444949445841</v>
      </c>
      <c r="X126" s="56">
        <v>0.06937</v>
      </c>
      <c r="Y126" s="56">
        <v>0.17176</v>
      </c>
      <c r="Z126" s="56">
        <v>0.07386</v>
      </c>
      <c r="AA126" s="56"/>
      <c r="AB126" s="56">
        <v>0</v>
      </c>
      <c r="AC126" s="56">
        <v>0.01445</v>
      </c>
      <c r="AD126" s="57">
        <v>0</v>
      </c>
      <c r="AE126" s="58">
        <v>0.41073</v>
      </c>
      <c r="AF126" s="59">
        <v>1</v>
      </c>
      <c r="AG126" s="59">
        <v>0.07524</v>
      </c>
      <c r="AH126" s="60">
        <v>0.066</v>
      </c>
      <c r="AI126" s="60">
        <v>0.15373</v>
      </c>
      <c r="AJ126" s="60">
        <v>0.66667</v>
      </c>
      <c r="AK126" s="60">
        <v>0.11111</v>
      </c>
      <c r="AL126" s="61">
        <v>0</v>
      </c>
      <c r="AM126" s="62">
        <v>0.2973</v>
      </c>
      <c r="AN126" s="62">
        <v>0.03812</v>
      </c>
      <c r="AO126" s="62">
        <v>0.09203</v>
      </c>
      <c r="AP126" s="63">
        <v>0.25275</v>
      </c>
      <c r="AQ126" s="63">
        <v>0.29903</v>
      </c>
      <c r="AR126" s="63"/>
      <c r="AS126" s="63">
        <v>0.2283</v>
      </c>
      <c r="AT126" s="63">
        <v>0.35232</v>
      </c>
      <c r="AU126" s="63">
        <v>0.62375</v>
      </c>
      <c r="AV126" s="63">
        <v>0.44009</v>
      </c>
      <c r="AW126" s="63">
        <v>0.43363</v>
      </c>
      <c r="AX126" s="60">
        <v>0.35819</v>
      </c>
      <c r="AY126" s="64">
        <v>0</v>
      </c>
      <c r="AZ126" s="64">
        <v>0.49988</v>
      </c>
      <c r="BA126" s="64">
        <v>0.75</v>
      </c>
      <c r="BB126" s="65">
        <v>1</v>
      </c>
      <c r="BC126" s="64">
        <v>1</v>
      </c>
      <c r="BD126" s="66">
        <v>0.375</v>
      </c>
      <c r="BE126" s="66">
        <v>0</v>
      </c>
      <c r="BF126" s="66">
        <v>0</v>
      </c>
      <c r="BG126" s="67"/>
      <c r="BH126" s="64">
        <v>0.1862</v>
      </c>
      <c r="BI126" s="64">
        <v>0.03144</v>
      </c>
      <c r="BJ126" s="68">
        <v>0.15296</v>
      </c>
      <c r="BK126" s="68">
        <v>0.4557</v>
      </c>
      <c r="BL126" s="68">
        <v>0.42765</v>
      </c>
      <c r="BM126" s="68">
        <v>0.04</v>
      </c>
      <c r="BN126" s="69"/>
      <c r="BO126" s="68">
        <v>0.00067</v>
      </c>
      <c r="BP126" s="68">
        <v>0.09158</v>
      </c>
      <c r="BQ126" s="68">
        <v>0.00203</v>
      </c>
      <c r="BR126" s="68">
        <v>0.00193</v>
      </c>
      <c r="BS126" s="70">
        <v>0.5586</v>
      </c>
      <c r="BT126" s="70">
        <v>0.10949</v>
      </c>
      <c r="BU126" s="70">
        <v>0.13539</v>
      </c>
      <c r="BV126" s="71"/>
      <c r="BW126" s="70">
        <v>0.01065</v>
      </c>
      <c r="BX126" s="70">
        <v>0.1494</v>
      </c>
      <c r="BY126" s="70">
        <v>0.28</v>
      </c>
    </row>
    <row r="127" spans="1:77" ht="14.25">
      <c r="A127">
        <v>122</v>
      </c>
      <c r="B127" t="s">
        <v>209</v>
      </c>
      <c r="C127" s="51">
        <v>5</v>
      </c>
      <c r="D127" s="51" t="s">
        <v>167</v>
      </c>
      <c r="E127" s="51" t="s">
        <v>130</v>
      </c>
      <c r="G127" s="51" t="s">
        <v>131</v>
      </c>
      <c r="H127" s="52">
        <f t="shared" si="51"/>
        <v>41.60608405604627</v>
      </c>
      <c r="I127" s="53">
        <f t="shared" si="52"/>
        <v>55.103196492665795</v>
      </c>
      <c r="J127" s="53">
        <f t="shared" si="53"/>
        <v>4.965217577740729</v>
      </c>
      <c r="K127" s="53">
        <f t="shared" si="54"/>
        <v>68.71782454080238</v>
      </c>
      <c r="L127" s="53">
        <f t="shared" si="55"/>
        <v>51.63898835290143</v>
      </c>
      <c r="M127" s="53">
        <f t="shared" si="56"/>
        <v>27.605193316120996</v>
      </c>
      <c r="N127" s="53">
        <f t="shared" si="57"/>
        <v>7.131097953964193</v>
      </c>
      <c r="O127" s="53">
        <f t="shared" si="58"/>
        <v>-3.1345455715191783</v>
      </c>
      <c r="P127" s="53">
        <f t="shared" si="59"/>
        <v>8.300169427169209</v>
      </c>
      <c r="Q127" s="53">
        <f t="shared" si="60"/>
        <v>7.374398767937511</v>
      </c>
      <c r="R127" s="53">
        <f t="shared" si="61"/>
        <v>1.5142184153217966</v>
      </c>
      <c r="S127" s="54">
        <f t="shared" si="62"/>
        <v>23.770326513213977</v>
      </c>
      <c r="T127" s="55">
        <f t="shared" si="63"/>
        <v>-31.345455715191783</v>
      </c>
      <c r="U127" s="55">
        <f t="shared" si="64"/>
        <v>41.500847135846044</v>
      </c>
      <c r="V127" s="55">
        <f t="shared" si="65"/>
        <v>24.58132922645837</v>
      </c>
      <c r="W127" s="55">
        <f t="shared" si="66"/>
        <v>15.142184153217967</v>
      </c>
      <c r="X127" s="56">
        <v>0.30684</v>
      </c>
      <c r="Y127" s="56">
        <v>0.13201</v>
      </c>
      <c r="Z127" s="56">
        <v>0.27874</v>
      </c>
      <c r="AA127" s="56"/>
      <c r="AB127" s="56">
        <v>0</v>
      </c>
      <c r="AC127" s="56">
        <v>0.03075</v>
      </c>
      <c r="AD127" s="57">
        <v>0</v>
      </c>
      <c r="AE127" s="58">
        <v>0.80853</v>
      </c>
      <c r="AF127" s="59">
        <v>0.1428</v>
      </c>
      <c r="AG127" s="59">
        <v>0.04389</v>
      </c>
      <c r="AH127" s="60">
        <v>0.088</v>
      </c>
      <c r="AI127" s="60">
        <v>0.15373</v>
      </c>
      <c r="AJ127" s="60">
        <v>0</v>
      </c>
      <c r="AK127" s="60">
        <v>0.18519</v>
      </c>
      <c r="AL127" s="61">
        <v>0</v>
      </c>
      <c r="AM127" s="62">
        <v>0.2973</v>
      </c>
      <c r="AN127" s="62">
        <v>0.03431</v>
      </c>
      <c r="AO127" s="62">
        <v>0.10325</v>
      </c>
      <c r="AP127" s="63">
        <v>0.04961</v>
      </c>
      <c r="AQ127" s="63">
        <v>0.29903</v>
      </c>
      <c r="AR127" s="63"/>
      <c r="AS127" s="63">
        <v>0.64291</v>
      </c>
      <c r="AT127" s="63">
        <v>0.40444</v>
      </c>
      <c r="AU127" s="63">
        <v>0.6017</v>
      </c>
      <c r="AV127" s="63">
        <v>0.65136</v>
      </c>
      <c r="AW127" s="63">
        <v>0.43363</v>
      </c>
      <c r="AX127" s="60">
        <v>0.35819</v>
      </c>
      <c r="AY127" s="64">
        <v>0</v>
      </c>
      <c r="AZ127" s="64">
        <v>0.44428</v>
      </c>
      <c r="BA127" s="64">
        <v>0.4375</v>
      </c>
      <c r="BB127" s="65">
        <v>1</v>
      </c>
      <c r="BC127" s="64">
        <v>0.66667</v>
      </c>
      <c r="BD127" s="66">
        <v>0.625</v>
      </c>
      <c r="BE127" s="66">
        <v>0</v>
      </c>
      <c r="BF127" s="66">
        <v>0</v>
      </c>
      <c r="BG127" s="67"/>
      <c r="BH127" s="64">
        <v>0.1264</v>
      </c>
      <c r="BI127" s="64">
        <v>0.02364</v>
      </c>
      <c r="BJ127" s="68">
        <v>0.00873</v>
      </c>
      <c r="BK127" s="68">
        <v>0.60223</v>
      </c>
      <c r="BL127" s="68">
        <v>0.20631</v>
      </c>
      <c r="BM127" s="68">
        <v>0.38001</v>
      </c>
      <c r="BN127" s="69"/>
      <c r="BO127" s="68">
        <v>0.00047</v>
      </c>
      <c r="BP127" s="68">
        <v>0.09158</v>
      </c>
      <c r="BQ127" s="68">
        <v>0.00677</v>
      </c>
      <c r="BR127" s="68">
        <v>0.00261</v>
      </c>
      <c r="BS127" s="70">
        <v>0.46728</v>
      </c>
      <c r="BT127" s="70">
        <v>0.16788</v>
      </c>
      <c r="BU127" s="70">
        <v>0.08583</v>
      </c>
      <c r="BV127" s="71"/>
      <c r="BW127" s="70">
        <v>0.00131</v>
      </c>
      <c r="BX127" s="70">
        <v>0.0968</v>
      </c>
      <c r="BY127" s="70">
        <v>0.28</v>
      </c>
    </row>
    <row r="128" spans="1:77" ht="14.25">
      <c r="A128">
        <v>123</v>
      </c>
      <c r="B128" t="s">
        <v>196</v>
      </c>
      <c r="C128" s="51">
        <v>5</v>
      </c>
      <c r="D128" s="51" t="s">
        <v>167</v>
      </c>
      <c r="E128" s="51" t="s">
        <v>130</v>
      </c>
      <c r="G128" s="51" t="s">
        <v>131</v>
      </c>
      <c r="H128" s="52">
        <f t="shared" si="51"/>
        <v>41.442337860289896</v>
      </c>
      <c r="I128" s="53">
        <f t="shared" si="52"/>
        <v>51.972842415613776</v>
      </c>
      <c r="J128" s="53">
        <f t="shared" si="53"/>
        <v>17.723581959992025</v>
      </c>
      <c r="K128" s="53">
        <f t="shared" si="54"/>
        <v>69.75913276936662</v>
      </c>
      <c r="L128" s="53">
        <f t="shared" si="55"/>
        <v>63.420686987717865</v>
      </c>
      <c r="M128" s="53">
        <f t="shared" si="56"/>
        <v>4.335445168759195</v>
      </c>
      <c r="N128" s="53">
        <f t="shared" si="57"/>
        <v>6.259652941176471</v>
      </c>
      <c r="O128" s="53">
        <f t="shared" si="58"/>
        <v>-1.7060495301668173</v>
      </c>
      <c r="P128" s="53">
        <f t="shared" si="59"/>
        <v>8.60584985488801</v>
      </c>
      <c r="Q128" s="53">
        <f t="shared" si="60"/>
        <v>9.64838631061345</v>
      </c>
      <c r="R128" s="53">
        <f t="shared" si="61"/>
        <v>-0.43941074194698276</v>
      </c>
      <c r="S128" s="54">
        <f t="shared" si="62"/>
        <v>20.86550980392157</v>
      </c>
      <c r="T128" s="55">
        <f t="shared" si="63"/>
        <v>-17.060495301668173</v>
      </c>
      <c r="U128" s="55">
        <f t="shared" si="64"/>
        <v>43.02924927444005</v>
      </c>
      <c r="V128" s="55">
        <f t="shared" si="65"/>
        <v>32.16128770204483</v>
      </c>
      <c r="W128" s="55">
        <f t="shared" si="66"/>
        <v>-4.394107419469828</v>
      </c>
      <c r="X128" s="56">
        <v>0.32198</v>
      </c>
      <c r="Y128" s="56">
        <v>0.15178</v>
      </c>
      <c r="Z128" s="56">
        <v>0.27874</v>
      </c>
      <c r="AA128" s="56"/>
      <c r="AB128" s="56">
        <v>0</v>
      </c>
      <c r="AC128" s="56">
        <v>0.00725</v>
      </c>
      <c r="AD128" s="57">
        <v>0.14884</v>
      </c>
      <c r="AE128" s="58">
        <v>0.88234</v>
      </c>
      <c r="AF128" s="59">
        <v>0.70432</v>
      </c>
      <c r="AG128" s="59">
        <v>0.12416</v>
      </c>
      <c r="AH128" s="60">
        <v>0.21344</v>
      </c>
      <c r="AI128" s="60">
        <v>0.15373</v>
      </c>
      <c r="AJ128" s="60">
        <v>0</v>
      </c>
      <c r="AK128" s="60">
        <v>0.15964</v>
      </c>
      <c r="AL128" s="61">
        <v>1</v>
      </c>
      <c r="AM128" s="62">
        <v>0.35135</v>
      </c>
      <c r="AN128" s="62">
        <v>0.03431</v>
      </c>
      <c r="AO128" s="62">
        <v>0.06734</v>
      </c>
      <c r="AP128" s="63">
        <v>0.17951</v>
      </c>
      <c r="AQ128" s="63">
        <v>0.24966</v>
      </c>
      <c r="AR128" s="63"/>
      <c r="AS128" s="63">
        <v>1</v>
      </c>
      <c r="AT128" s="63">
        <v>0.33762</v>
      </c>
      <c r="AU128" s="63">
        <v>0.31879</v>
      </c>
      <c r="AV128" s="63">
        <v>0.27209</v>
      </c>
      <c r="AW128" s="63">
        <v>0.43363</v>
      </c>
      <c r="AX128" s="60">
        <v>0.67458</v>
      </c>
      <c r="AY128" s="64">
        <v>0</v>
      </c>
      <c r="AZ128" s="64">
        <v>0.33321</v>
      </c>
      <c r="BA128" s="64">
        <v>0.1875</v>
      </c>
      <c r="BB128" s="65">
        <v>1</v>
      </c>
      <c r="BC128" s="64">
        <v>1</v>
      </c>
      <c r="BD128" s="66">
        <v>0.5</v>
      </c>
      <c r="BE128" s="66">
        <v>0</v>
      </c>
      <c r="BF128" s="66">
        <v>0</v>
      </c>
      <c r="BG128" s="67"/>
      <c r="BH128" s="64">
        <v>0.06439</v>
      </c>
      <c r="BI128" s="64">
        <v>0.00226</v>
      </c>
      <c r="BJ128" s="68">
        <v>0.00719</v>
      </c>
      <c r="BK128" s="68">
        <v>0.5441</v>
      </c>
      <c r="BL128" s="68">
        <v>0.11789</v>
      </c>
      <c r="BM128" s="68">
        <v>0.86001</v>
      </c>
      <c r="BN128" s="69"/>
      <c r="BO128" s="68">
        <v>0.00762</v>
      </c>
      <c r="BP128" s="68">
        <v>0.05446</v>
      </c>
      <c r="BQ128" s="68">
        <v>0.01083</v>
      </c>
      <c r="BR128" s="68">
        <v>0.00311</v>
      </c>
      <c r="BS128" s="70">
        <v>0.43683</v>
      </c>
      <c r="BT128" s="70">
        <v>0</v>
      </c>
      <c r="BU128" s="70">
        <v>0.08583</v>
      </c>
      <c r="BV128" s="71"/>
      <c r="BW128" s="70">
        <v>0.04105</v>
      </c>
      <c r="BX128" s="70">
        <v>0.37485</v>
      </c>
      <c r="BY128" s="70">
        <v>0.3</v>
      </c>
    </row>
    <row r="129" spans="1:77" ht="14.25">
      <c r="A129">
        <v>124</v>
      </c>
      <c r="B129" t="s">
        <v>221</v>
      </c>
      <c r="C129" s="51">
        <v>5</v>
      </c>
      <c r="D129" s="51" t="s">
        <v>167</v>
      </c>
      <c r="E129" s="51" t="s">
        <v>130</v>
      </c>
      <c r="G129" s="51" t="s">
        <v>131</v>
      </c>
      <c r="H129" s="52">
        <f t="shared" si="51"/>
        <v>40.41427289252833</v>
      </c>
      <c r="I129" s="53">
        <f t="shared" si="52"/>
        <v>45.332358512400916</v>
      </c>
      <c r="J129" s="53">
        <f t="shared" si="53"/>
        <v>4.018185841665551</v>
      </c>
      <c r="K129" s="53">
        <f t="shared" si="54"/>
        <v>65.53919082202457</v>
      </c>
      <c r="L129" s="53">
        <f t="shared" si="55"/>
        <v>72.47009629665959</v>
      </c>
      <c r="M129" s="53">
        <f t="shared" si="56"/>
        <v>14.711532989891046</v>
      </c>
      <c r="N129" s="53">
        <f t="shared" si="57"/>
        <v>4.411038874680306</v>
      </c>
      <c r="O129" s="53">
        <f t="shared" si="58"/>
        <v>-3.2405804083906213</v>
      </c>
      <c r="P129" s="53">
        <f t="shared" si="59"/>
        <v>7.367068076326016</v>
      </c>
      <c r="Q129" s="53">
        <f t="shared" si="60"/>
        <v>11.395014252385597</v>
      </c>
      <c r="R129" s="53">
        <f t="shared" si="61"/>
        <v>0.4317214928057552</v>
      </c>
      <c r="S129" s="54">
        <f t="shared" si="62"/>
        <v>14.703462915601023</v>
      </c>
      <c r="T129" s="55">
        <f t="shared" si="63"/>
        <v>-32.40580408390621</v>
      </c>
      <c r="U129" s="55">
        <f t="shared" si="64"/>
        <v>36.83534038163008</v>
      </c>
      <c r="V129" s="55">
        <f t="shared" si="65"/>
        <v>37.983380841285324</v>
      </c>
      <c r="W129" s="55">
        <f t="shared" si="66"/>
        <v>4.3172149280575525</v>
      </c>
      <c r="X129" s="56">
        <v>0.11504</v>
      </c>
      <c r="Y129" s="56">
        <v>0.10546</v>
      </c>
      <c r="Z129" s="56">
        <v>0.27874</v>
      </c>
      <c r="AA129" s="56"/>
      <c r="AB129" s="56">
        <v>0</v>
      </c>
      <c r="AC129" s="56">
        <v>0.01816</v>
      </c>
      <c r="AD129" s="57">
        <v>0</v>
      </c>
      <c r="AE129" s="58">
        <v>0.39304</v>
      </c>
      <c r="AF129" s="59">
        <v>1</v>
      </c>
      <c r="AG129" s="59">
        <v>0.17868</v>
      </c>
      <c r="AH129" s="60">
        <v>0.21344</v>
      </c>
      <c r="AI129" s="60">
        <v>0.06915</v>
      </c>
      <c r="AJ129" s="60">
        <v>0.33333</v>
      </c>
      <c r="AK129" s="60">
        <v>0.14815</v>
      </c>
      <c r="AL129" s="61">
        <v>0</v>
      </c>
      <c r="AM129" s="62">
        <v>0.37838</v>
      </c>
      <c r="AN129" s="62">
        <v>0.07961</v>
      </c>
      <c r="AO129" s="62">
        <v>0.05275</v>
      </c>
      <c r="AP129" s="63">
        <v>0.13775</v>
      </c>
      <c r="AQ129" s="63">
        <v>0.29903</v>
      </c>
      <c r="AR129" s="63"/>
      <c r="AS129" s="63">
        <v>0.42326</v>
      </c>
      <c r="AT129" s="63">
        <v>1</v>
      </c>
      <c r="AU129" s="63">
        <v>0.58944</v>
      </c>
      <c r="AV129" s="63">
        <v>0.15417</v>
      </c>
      <c r="AW129" s="63">
        <v>0.84956</v>
      </c>
      <c r="AX129" s="60">
        <v>0.37966</v>
      </c>
      <c r="AY129" s="64">
        <v>0</v>
      </c>
      <c r="AZ129" s="64">
        <v>0.38869</v>
      </c>
      <c r="BA129" s="64">
        <v>0.25</v>
      </c>
      <c r="BB129" s="65">
        <v>1</v>
      </c>
      <c r="BC129" s="64">
        <v>0.66667</v>
      </c>
      <c r="BD129" s="66">
        <v>0.375</v>
      </c>
      <c r="BE129" s="66">
        <v>0</v>
      </c>
      <c r="BF129" s="66">
        <v>0</v>
      </c>
      <c r="BG129" s="67"/>
      <c r="BH129" s="64">
        <v>0.09861</v>
      </c>
      <c r="BI129" s="64">
        <v>0.0061</v>
      </c>
      <c r="BJ129" s="68">
        <v>0.42627</v>
      </c>
      <c r="BK129" s="68">
        <v>0.37648</v>
      </c>
      <c r="BL129" s="68">
        <v>0.37422</v>
      </c>
      <c r="BM129" s="68">
        <v>0.42</v>
      </c>
      <c r="BN129" s="69"/>
      <c r="BO129" s="68">
        <v>0.00325</v>
      </c>
      <c r="BP129" s="68">
        <v>0.05693</v>
      </c>
      <c r="BQ129" s="68">
        <v>0.00271</v>
      </c>
      <c r="BR129" s="68">
        <v>0.00308</v>
      </c>
      <c r="BS129" s="70">
        <v>0.14764</v>
      </c>
      <c r="BT129" s="70">
        <v>0.11157</v>
      </c>
      <c r="BU129" s="70">
        <v>0.12501</v>
      </c>
      <c r="BV129" s="71"/>
      <c r="BW129" s="70">
        <v>0.00705</v>
      </c>
      <c r="BX129" s="70">
        <v>0.0042</v>
      </c>
      <c r="BY129" s="70">
        <v>0.28</v>
      </c>
    </row>
    <row r="130" spans="1:77" ht="14.25">
      <c r="A130">
        <v>125</v>
      </c>
      <c r="B130" t="s">
        <v>202</v>
      </c>
      <c r="C130" s="51">
        <v>5</v>
      </c>
      <c r="D130" s="51" t="s">
        <v>167</v>
      </c>
      <c r="E130" s="51" t="s">
        <v>130</v>
      </c>
      <c r="G130" s="51" t="s">
        <v>131</v>
      </c>
      <c r="H130" s="52">
        <f t="shared" si="51"/>
        <v>39.82223521935799</v>
      </c>
      <c r="I130" s="53">
        <f t="shared" si="52"/>
        <v>33.394869203271845</v>
      </c>
      <c r="J130" s="53">
        <f t="shared" si="53"/>
        <v>27.776814106544652</v>
      </c>
      <c r="K130" s="53">
        <f t="shared" si="54"/>
        <v>49.60705892253298</v>
      </c>
      <c r="L130" s="53">
        <f t="shared" si="55"/>
        <v>50.92195700256538</v>
      </c>
      <c r="M130" s="53">
        <f t="shared" si="56"/>
        <v>37.41047686187512</v>
      </c>
      <c r="N130" s="53">
        <f t="shared" si="57"/>
        <v>1.0878156010230156</v>
      </c>
      <c r="O130" s="53">
        <f t="shared" si="58"/>
        <v>-0.5804348436851453</v>
      </c>
      <c r="P130" s="53">
        <f t="shared" si="59"/>
        <v>2.690123479216684</v>
      </c>
      <c r="Q130" s="53">
        <f t="shared" si="60"/>
        <v>7.236004432034716</v>
      </c>
      <c r="R130" s="53">
        <f t="shared" si="61"/>
        <v>2.3374283490504886</v>
      </c>
      <c r="S130" s="54">
        <f t="shared" si="62"/>
        <v>3.626052003410052</v>
      </c>
      <c r="T130" s="55">
        <f t="shared" si="63"/>
        <v>-5.804348436851453</v>
      </c>
      <c r="U130" s="55">
        <f t="shared" si="64"/>
        <v>13.45061739608342</v>
      </c>
      <c r="V130" s="55">
        <f t="shared" si="65"/>
        <v>24.120014773449054</v>
      </c>
      <c r="W130" s="55">
        <f t="shared" si="66"/>
        <v>23.374283490504887</v>
      </c>
      <c r="X130" s="56">
        <v>0.34245</v>
      </c>
      <c r="Y130" s="56">
        <v>0.14792</v>
      </c>
      <c r="Z130" s="56">
        <v>0.27874</v>
      </c>
      <c r="AA130" s="56"/>
      <c r="AB130" s="56">
        <v>0</v>
      </c>
      <c r="AC130" s="56">
        <v>0.69769</v>
      </c>
      <c r="AD130" s="57">
        <v>0</v>
      </c>
      <c r="AE130" s="58">
        <v>0.61867</v>
      </c>
      <c r="AF130" s="59">
        <v>1</v>
      </c>
      <c r="AG130" s="59">
        <v>0.14107</v>
      </c>
      <c r="AH130" s="60">
        <v>0.062</v>
      </c>
      <c r="AI130" s="60">
        <v>0.15373</v>
      </c>
      <c r="AJ130" s="60">
        <v>1</v>
      </c>
      <c r="AK130" s="60">
        <v>0.18519</v>
      </c>
      <c r="AL130" s="61">
        <v>0</v>
      </c>
      <c r="AM130" s="62">
        <v>0.2973</v>
      </c>
      <c r="AN130" s="62">
        <v>0.05337</v>
      </c>
      <c r="AO130" s="62">
        <v>0.29068</v>
      </c>
      <c r="AP130" s="63">
        <v>0.28928</v>
      </c>
      <c r="AQ130" s="63">
        <v>0.49002</v>
      </c>
      <c r="AR130" s="63"/>
      <c r="AS130" s="63">
        <v>0.15499</v>
      </c>
      <c r="AT130" s="63">
        <v>0.33762</v>
      </c>
      <c r="AU130" s="63">
        <v>0.46834</v>
      </c>
      <c r="AV130" s="63">
        <v>0.49245</v>
      </c>
      <c r="AW130" s="63">
        <v>0.43363</v>
      </c>
      <c r="AX130" s="60">
        <v>0.35819</v>
      </c>
      <c r="AY130" s="64">
        <v>0</v>
      </c>
      <c r="AZ130" s="64">
        <v>0.16654</v>
      </c>
      <c r="BA130" s="64">
        <v>0.5</v>
      </c>
      <c r="BB130" s="65">
        <v>0</v>
      </c>
      <c r="BC130" s="64">
        <v>1</v>
      </c>
      <c r="BD130" s="66">
        <v>0.25</v>
      </c>
      <c r="BE130" s="66">
        <v>0</v>
      </c>
      <c r="BF130" s="66">
        <v>0</v>
      </c>
      <c r="BG130" s="67"/>
      <c r="BH130" s="64">
        <v>0.22731</v>
      </c>
      <c r="BI130" s="64">
        <v>0.11968</v>
      </c>
      <c r="BJ130" s="68">
        <v>0.15296</v>
      </c>
      <c r="BK130" s="68">
        <v>0.4557</v>
      </c>
      <c r="BL130" s="68">
        <v>0.42765</v>
      </c>
      <c r="BM130" s="68">
        <v>0.02</v>
      </c>
      <c r="BN130" s="69"/>
      <c r="BO130" s="68">
        <v>0.01839</v>
      </c>
      <c r="BP130" s="68">
        <v>0.05198</v>
      </c>
      <c r="BQ130" s="68">
        <v>0.01219</v>
      </c>
      <c r="BR130" s="68">
        <v>0.0174</v>
      </c>
      <c r="BS130" s="70">
        <v>0.52359</v>
      </c>
      <c r="BT130" s="70">
        <v>0.34202</v>
      </c>
      <c r="BU130" s="70">
        <v>0.08583</v>
      </c>
      <c r="BV130" s="71"/>
      <c r="BW130" s="70">
        <v>0.04396</v>
      </c>
      <c r="BX130" s="70">
        <v>0.07266</v>
      </c>
      <c r="BY130" s="70">
        <v>0.28</v>
      </c>
    </row>
    <row r="131" spans="1:77" ht="14.25">
      <c r="A131">
        <v>126</v>
      </c>
      <c r="B131" t="s">
        <v>210</v>
      </c>
      <c r="C131" s="51">
        <v>5</v>
      </c>
      <c r="D131" s="51" t="s">
        <v>231</v>
      </c>
      <c r="E131" s="51" t="s">
        <v>130</v>
      </c>
      <c r="G131" s="51" t="s">
        <v>131</v>
      </c>
      <c r="H131" s="52">
        <f t="shared" si="51"/>
        <v>39.28604436573231</v>
      </c>
      <c r="I131" s="53">
        <f t="shared" si="52"/>
        <v>41.05553149004276</v>
      </c>
      <c r="J131" s="53">
        <f t="shared" si="53"/>
        <v>7.072714270289965</v>
      </c>
      <c r="K131" s="53">
        <f t="shared" si="54"/>
        <v>73.46409726168642</v>
      </c>
      <c r="L131" s="53">
        <f t="shared" si="55"/>
        <v>48.89874604807704</v>
      </c>
      <c r="M131" s="53">
        <f t="shared" si="56"/>
        <v>25.939132758565346</v>
      </c>
      <c r="N131" s="53">
        <f t="shared" si="57"/>
        <v>3.220432480818414</v>
      </c>
      <c r="O131" s="53">
        <f t="shared" si="58"/>
        <v>-2.8985787506735625</v>
      </c>
      <c r="P131" s="53">
        <f t="shared" si="59"/>
        <v>9.693457826887663</v>
      </c>
      <c r="Q131" s="53">
        <f t="shared" si="60"/>
        <v>6.845504161291399</v>
      </c>
      <c r="R131" s="53">
        <f t="shared" si="61"/>
        <v>1.3743430517207855</v>
      </c>
      <c r="S131" s="54">
        <f t="shared" si="62"/>
        <v>10.73477493606138</v>
      </c>
      <c r="T131" s="55">
        <f t="shared" si="63"/>
        <v>-28.985787506735626</v>
      </c>
      <c r="U131" s="55">
        <f t="shared" si="64"/>
        <v>48.46728913443831</v>
      </c>
      <c r="V131" s="55">
        <f t="shared" si="65"/>
        <v>22.818347204304665</v>
      </c>
      <c r="W131" s="55">
        <f t="shared" si="66"/>
        <v>13.743430517207855</v>
      </c>
      <c r="X131" s="56">
        <v>0</v>
      </c>
      <c r="Y131" s="56">
        <v>0.13179</v>
      </c>
      <c r="Z131" s="56">
        <v>0.27874</v>
      </c>
      <c r="AA131" s="56"/>
      <c r="AB131" s="56">
        <v>0</v>
      </c>
      <c r="AC131" s="56">
        <v>0.00413</v>
      </c>
      <c r="AD131" s="57">
        <v>0</v>
      </c>
      <c r="AE131" s="58">
        <v>0.61867</v>
      </c>
      <c r="AF131" s="59">
        <v>0</v>
      </c>
      <c r="AG131" s="59">
        <v>0.0815</v>
      </c>
      <c r="AH131" s="60">
        <v>0.21344</v>
      </c>
      <c r="AI131" s="60">
        <v>0.19419</v>
      </c>
      <c r="AJ131" s="60">
        <v>0</v>
      </c>
      <c r="AK131" s="60">
        <v>0.14815</v>
      </c>
      <c r="AL131" s="61">
        <v>0</v>
      </c>
      <c r="AM131" s="62">
        <v>0.21622</v>
      </c>
      <c r="AN131" s="62">
        <v>0.07961</v>
      </c>
      <c r="AO131" s="62">
        <v>0.20314</v>
      </c>
      <c r="AP131" s="63">
        <v>0.21054</v>
      </c>
      <c r="AQ131" s="63">
        <v>0.29903</v>
      </c>
      <c r="AR131" s="63"/>
      <c r="AS131" s="63">
        <v>0.93812</v>
      </c>
      <c r="AT131" s="63">
        <v>0.34858</v>
      </c>
      <c r="AU131" s="63">
        <v>0.49536</v>
      </c>
      <c r="AV131" s="63">
        <v>0.49245</v>
      </c>
      <c r="AW131" s="63">
        <v>0.43363</v>
      </c>
      <c r="AX131" s="60">
        <v>0.35819</v>
      </c>
      <c r="AY131" s="64">
        <v>0</v>
      </c>
      <c r="AZ131" s="64">
        <v>0.61095</v>
      </c>
      <c r="BA131" s="64">
        <v>0.375</v>
      </c>
      <c r="BB131" s="65">
        <v>1</v>
      </c>
      <c r="BC131" s="64">
        <v>0.66667</v>
      </c>
      <c r="BD131" s="66">
        <v>0.625</v>
      </c>
      <c r="BE131" s="66">
        <v>0</v>
      </c>
      <c r="BF131" s="66">
        <v>0</v>
      </c>
      <c r="BG131" s="67"/>
      <c r="BH131" s="64">
        <v>0.04046</v>
      </c>
      <c r="BI131" s="64">
        <v>0.01945</v>
      </c>
      <c r="BJ131" s="68">
        <v>0.12879</v>
      </c>
      <c r="BK131" s="68">
        <v>0.1607</v>
      </c>
      <c r="BL131" s="68">
        <v>0.15183</v>
      </c>
      <c r="BM131" s="68">
        <v>0.64</v>
      </c>
      <c r="BN131" s="69"/>
      <c r="BO131" s="68">
        <v>0.00151</v>
      </c>
      <c r="BP131" s="68">
        <v>0.06766</v>
      </c>
      <c r="BQ131" s="68">
        <v>0.00745</v>
      </c>
      <c r="BR131" s="68">
        <v>0.01086</v>
      </c>
      <c r="BS131" s="70">
        <v>0.22527</v>
      </c>
      <c r="BT131" s="70">
        <v>0.45777</v>
      </c>
      <c r="BU131" s="70">
        <v>0.0512</v>
      </c>
      <c r="BV131" s="71"/>
      <c r="BW131" s="70">
        <v>0.00086</v>
      </c>
      <c r="BX131" s="70">
        <v>0.15458</v>
      </c>
      <c r="BY131" s="70">
        <v>0.28</v>
      </c>
    </row>
    <row r="132" spans="1:77" ht="14.25">
      <c r="A132">
        <v>127</v>
      </c>
      <c r="B132" t="s">
        <v>208</v>
      </c>
      <c r="C132" s="51">
        <v>5</v>
      </c>
      <c r="D132" s="51" t="s">
        <v>167</v>
      </c>
      <c r="E132" s="51" t="s">
        <v>130</v>
      </c>
      <c r="G132" s="51" t="s">
        <v>131</v>
      </c>
      <c r="H132" s="52">
        <f t="shared" si="51"/>
        <v>38.883314222266876</v>
      </c>
      <c r="I132" s="53">
        <f t="shared" si="52"/>
        <v>49.86534107630069</v>
      </c>
      <c r="J132" s="53">
        <f t="shared" si="53"/>
        <v>13.749445210989217</v>
      </c>
      <c r="K132" s="53">
        <f t="shared" si="54"/>
        <v>58.00293466888149</v>
      </c>
      <c r="L132" s="53">
        <f t="shared" si="55"/>
        <v>57.501149389821684</v>
      </c>
      <c r="M132" s="53">
        <f t="shared" si="56"/>
        <v>15.297700765341318</v>
      </c>
      <c r="N132" s="53">
        <f t="shared" si="57"/>
        <v>5.672955242966752</v>
      </c>
      <c r="O132" s="53">
        <f t="shared" si="58"/>
        <v>-2.151015549607446</v>
      </c>
      <c r="P132" s="53">
        <f t="shared" si="59"/>
        <v>5.154768258559679</v>
      </c>
      <c r="Q132" s="53">
        <f t="shared" si="60"/>
        <v>8.505855409658395</v>
      </c>
      <c r="R132" s="53">
        <f t="shared" si="61"/>
        <v>0.4809336480005187</v>
      </c>
      <c r="S132" s="54">
        <f t="shared" si="62"/>
        <v>18.90985080988917</v>
      </c>
      <c r="T132" s="55">
        <f t="shared" si="63"/>
        <v>-21.51015549607446</v>
      </c>
      <c r="U132" s="55">
        <f t="shared" si="64"/>
        <v>25.773841292798398</v>
      </c>
      <c r="V132" s="55">
        <f t="shared" si="65"/>
        <v>28.352851365527982</v>
      </c>
      <c r="W132" s="55">
        <f t="shared" si="66"/>
        <v>4.809336480005187</v>
      </c>
      <c r="X132" s="56">
        <v>0.19474</v>
      </c>
      <c r="Y132" s="56">
        <v>0.13346</v>
      </c>
      <c r="Z132" s="56">
        <v>0.27874</v>
      </c>
      <c r="AA132" s="56"/>
      <c r="AB132" s="56">
        <v>0</v>
      </c>
      <c r="AC132" s="56">
        <v>0.02533</v>
      </c>
      <c r="AD132" s="57">
        <v>0</v>
      </c>
      <c r="AE132" s="58">
        <v>0.92296</v>
      </c>
      <c r="AF132" s="59">
        <v>0.33973</v>
      </c>
      <c r="AG132" s="59">
        <v>0.1442</v>
      </c>
      <c r="AH132" s="60">
        <v>0.109</v>
      </c>
      <c r="AI132" s="60">
        <v>0.15373</v>
      </c>
      <c r="AJ132" s="60">
        <v>0</v>
      </c>
      <c r="AK132" s="60">
        <v>0.18519</v>
      </c>
      <c r="AL132" s="61">
        <v>0</v>
      </c>
      <c r="AM132" s="62">
        <v>0.2973</v>
      </c>
      <c r="AN132" s="62">
        <v>0.06353</v>
      </c>
      <c r="AO132" s="62">
        <v>0.00786</v>
      </c>
      <c r="AP132" s="63">
        <v>0.06084</v>
      </c>
      <c r="AQ132" s="63">
        <v>0.29903</v>
      </c>
      <c r="AR132" s="63"/>
      <c r="AS132" s="63">
        <v>0.06809</v>
      </c>
      <c r="AT132" s="63">
        <v>0.35262</v>
      </c>
      <c r="AU132" s="63">
        <v>0.556</v>
      </c>
      <c r="AV132" s="63">
        <v>0.82331</v>
      </c>
      <c r="AW132" s="63">
        <v>0.43363</v>
      </c>
      <c r="AX132" s="60">
        <v>0.36949</v>
      </c>
      <c r="AY132" s="64">
        <v>0</v>
      </c>
      <c r="AZ132" s="64">
        <v>0.55535</v>
      </c>
      <c r="BA132" s="64">
        <v>0.25</v>
      </c>
      <c r="BB132" s="65">
        <v>0</v>
      </c>
      <c r="BC132" s="64">
        <v>0.66667</v>
      </c>
      <c r="BD132" s="66">
        <v>0.75</v>
      </c>
      <c r="BE132" s="66">
        <v>0</v>
      </c>
      <c r="BF132" s="66">
        <v>0</v>
      </c>
      <c r="BG132" s="67"/>
      <c r="BH132" s="64">
        <v>0.13532</v>
      </c>
      <c r="BI132" s="64">
        <v>0.03555</v>
      </c>
      <c r="BJ132" s="68">
        <v>0</v>
      </c>
      <c r="BK132" s="68">
        <v>0.12589</v>
      </c>
      <c r="BL132" s="68">
        <v>0.69783</v>
      </c>
      <c r="BM132" s="68">
        <v>0.34</v>
      </c>
      <c r="BN132" s="69"/>
      <c r="BO132" s="68">
        <v>0.00026</v>
      </c>
      <c r="BP132" s="68">
        <v>0.03713</v>
      </c>
      <c r="BQ132" s="68">
        <v>0.01016</v>
      </c>
      <c r="BR132" s="68">
        <v>0.0044</v>
      </c>
      <c r="BS132" s="70">
        <v>0.09132</v>
      </c>
      <c r="BT132" s="70">
        <v>0.24818</v>
      </c>
      <c r="BU132" s="70">
        <v>0.05977</v>
      </c>
      <c r="BV132" s="71"/>
      <c r="BW132" s="70">
        <v>0.01607</v>
      </c>
      <c r="BX132" s="70">
        <v>0.02374</v>
      </c>
      <c r="BY132" s="70">
        <v>0.28</v>
      </c>
    </row>
    <row r="133" spans="1:77" ht="14.25">
      <c r="A133">
        <v>128</v>
      </c>
      <c r="B133" t="s">
        <v>193</v>
      </c>
      <c r="C133" s="51">
        <v>5</v>
      </c>
      <c r="D133" s="51" t="s">
        <v>167</v>
      </c>
      <c r="E133" s="51" t="s">
        <v>130</v>
      </c>
      <c r="G133" s="51" t="s">
        <v>131</v>
      </c>
      <c r="H133" s="52">
        <f t="shared" si="51"/>
        <v>38.68501752310351</v>
      </c>
      <c r="I133" s="53">
        <f t="shared" si="52"/>
        <v>44.814639005043226</v>
      </c>
      <c r="J133" s="53">
        <f t="shared" si="53"/>
        <v>19.319042087618122</v>
      </c>
      <c r="K133" s="53">
        <f t="shared" si="54"/>
        <v>70.79956449739062</v>
      </c>
      <c r="L133" s="53">
        <f t="shared" si="55"/>
        <v>58.49184202546559</v>
      </c>
      <c r="M133" s="53">
        <f t="shared" si="56"/>
        <v>0</v>
      </c>
      <c r="N133" s="53">
        <f t="shared" si="57"/>
        <v>4.266913299232735</v>
      </c>
      <c r="O133" s="53">
        <f t="shared" si="58"/>
        <v>-1.5274131150147325</v>
      </c>
      <c r="P133" s="53">
        <f t="shared" si="59"/>
        <v>8.911272982171957</v>
      </c>
      <c r="Q133" s="53">
        <f t="shared" si="60"/>
        <v>8.697069154119458</v>
      </c>
      <c r="R133" s="53">
        <f t="shared" si="61"/>
        <v>-0.803396292533541</v>
      </c>
      <c r="S133" s="54">
        <f t="shared" si="62"/>
        <v>14.223044330775785</v>
      </c>
      <c r="T133" s="55">
        <f t="shared" si="63"/>
        <v>-15.274131150147324</v>
      </c>
      <c r="U133" s="55">
        <f t="shared" si="64"/>
        <v>44.556364910859784</v>
      </c>
      <c r="V133" s="55">
        <f t="shared" si="65"/>
        <v>28.990230513731525</v>
      </c>
      <c r="W133" s="55">
        <f t="shared" si="66"/>
        <v>-8.033962925335409</v>
      </c>
      <c r="X133" s="56">
        <v>0.06783</v>
      </c>
      <c r="Y133" s="56">
        <v>0.15318</v>
      </c>
      <c r="Z133" s="56">
        <v>0.27874</v>
      </c>
      <c r="AA133" s="56"/>
      <c r="AB133" s="56">
        <v>0</v>
      </c>
      <c r="AC133" s="56">
        <v>0.01081</v>
      </c>
      <c r="AD133" s="57">
        <v>0</v>
      </c>
      <c r="AE133" s="58">
        <v>0.70659</v>
      </c>
      <c r="AF133" s="59">
        <v>0.6776</v>
      </c>
      <c r="AG133" s="59">
        <v>0.12416</v>
      </c>
      <c r="AH133" s="60">
        <v>0.021</v>
      </c>
      <c r="AI133" s="60">
        <v>0.26412</v>
      </c>
      <c r="AJ133" s="60">
        <v>0.33333</v>
      </c>
      <c r="AK133" s="60">
        <v>0.14815</v>
      </c>
      <c r="AL133" s="61">
        <v>1</v>
      </c>
      <c r="AM133" s="62">
        <v>0</v>
      </c>
      <c r="AN133" s="62">
        <v>0.07961</v>
      </c>
      <c r="AO133" s="62">
        <v>0.02694</v>
      </c>
      <c r="AP133" s="63">
        <v>0.21054</v>
      </c>
      <c r="AQ133" s="63">
        <v>0.29903</v>
      </c>
      <c r="AR133" s="63"/>
      <c r="AS133" s="63">
        <v>0.44506</v>
      </c>
      <c r="AT133" s="63">
        <v>0.22706</v>
      </c>
      <c r="AU133" s="63">
        <v>0.45189</v>
      </c>
      <c r="AV133" s="63">
        <v>0.63397</v>
      </c>
      <c r="AW133" s="63">
        <v>0.43363</v>
      </c>
      <c r="AX133" s="60">
        <v>0.35819</v>
      </c>
      <c r="AY133" s="64">
        <v>0</v>
      </c>
      <c r="AZ133" s="64">
        <v>0.38869</v>
      </c>
      <c r="BA133" s="64">
        <v>0.25</v>
      </c>
      <c r="BB133" s="65">
        <v>1</v>
      </c>
      <c r="BC133" s="64">
        <v>0.66667</v>
      </c>
      <c r="BD133" s="66">
        <v>0.875</v>
      </c>
      <c r="BE133" s="66">
        <v>0</v>
      </c>
      <c r="BF133" s="66">
        <v>0</v>
      </c>
      <c r="BG133" s="67"/>
      <c r="BH133" s="64">
        <v>0</v>
      </c>
      <c r="BI133" s="64">
        <v>0.04857</v>
      </c>
      <c r="BJ133" s="68">
        <v>0.27162</v>
      </c>
      <c r="BK133" s="68">
        <v>0.46452</v>
      </c>
      <c r="BL133" s="68">
        <v>0</v>
      </c>
      <c r="BM133" s="68">
        <v>0.6</v>
      </c>
      <c r="BN133" s="69"/>
      <c r="BO133" s="68">
        <v>0.00762</v>
      </c>
      <c r="BP133" s="68">
        <v>0.05116</v>
      </c>
      <c r="BQ133" s="68">
        <v>0.00406</v>
      </c>
      <c r="BR133" s="68">
        <v>0.0056</v>
      </c>
      <c r="BS133" s="70">
        <v>0.12329</v>
      </c>
      <c r="BT133" s="70">
        <v>0.08342</v>
      </c>
      <c r="BU133" s="70">
        <v>0.08583</v>
      </c>
      <c r="BV133" s="71"/>
      <c r="BW133" s="70">
        <v>0.00422</v>
      </c>
      <c r="BX133" s="70">
        <v>0.27026</v>
      </c>
      <c r="BY133" s="70">
        <v>0.28</v>
      </c>
    </row>
    <row r="134" spans="1:77" ht="14.25">
      <c r="A134">
        <v>129</v>
      </c>
      <c r="B134" t="s">
        <v>189</v>
      </c>
      <c r="C134" s="51">
        <v>5</v>
      </c>
      <c r="D134" s="51" t="s">
        <v>167</v>
      </c>
      <c r="E134" s="51" t="s">
        <v>130</v>
      </c>
      <c r="G134" s="51" t="s">
        <v>131</v>
      </c>
      <c r="H134" s="52">
        <f>+AVERAGE(I134:M134)</f>
        <v>38.31793720479289</v>
      </c>
      <c r="I134" s="53">
        <f t="shared" si="52"/>
        <v>36.54634709539826</v>
      </c>
      <c r="J134" s="53">
        <f t="shared" si="53"/>
        <v>16.626867166288456</v>
      </c>
      <c r="K134" s="53">
        <f t="shared" si="54"/>
        <v>76.59092327998108</v>
      </c>
      <c r="L134" s="53">
        <f t="shared" si="55"/>
        <v>56.193876588174085</v>
      </c>
      <c r="M134" s="53">
        <f t="shared" si="56"/>
        <v>5.631671894122577</v>
      </c>
      <c r="N134" s="53">
        <f t="shared" si="57"/>
        <v>1.9651411764705884</v>
      </c>
      <c r="O134" s="53">
        <f t="shared" si="58"/>
        <v>-1.8288436983187755</v>
      </c>
      <c r="P134" s="53">
        <f t="shared" si="59"/>
        <v>10.611350808481097</v>
      </c>
      <c r="Q134" s="53">
        <f t="shared" si="60"/>
        <v>8.253538476594013</v>
      </c>
      <c r="R134" s="53">
        <f t="shared" si="61"/>
        <v>-0.3305850550910622</v>
      </c>
      <c r="S134" s="54">
        <f t="shared" si="62"/>
        <v>6.550470588235294</v>
      </c>
      <c r="T134" s="55">
        <f t="shared" si="63"/>
        <v>-18.288436983187754</v>
      </c>
      <c r="U134" s="55">
        <f t="shared" si="64"/>
        <v>53.05675404240549</v>
      </c>
      <c r="V134" s="55">
        <f t="shared" si="65"/>
        <v>27.511794921980044</v>
      </c>
      <c r="W134" s="55">
        <f t="shared" si="66"/>
        <v>-3.3058505509106215</v>
      </c>
      <c r="X134" s="56">
        <v>0.04371</v>
      </c>
      <c r="Y134" s="56">
        <v>0.1557</v>
      </c>
      <c r="Z134" s="56">
        <v>0.02392</v>
      </c>
      <c r="AA134" s="56"/>
      <c r="AB134" s="56">
        <v>0</v>
      </c>
      <c r="AC134" s="56">
        <v>0.01946</v>
      </c>
      <c r="AD134" s="57">
        <v>0</v>
      </c>
      <c r="AE134" s="58">
        <v>0.48733</v>
      </c>
      <c r="AF134" s="59">
        <v>0.6776</v>
      </c>
      <c r="AG134" s="59">
        <v>0.04075</v>
      </c>
      <c r="AH134" s="60">
        <v>0.046</v>
      </c>
      <c r="AI134" s="60">
        <v>0.15527</v>
      </c>
      <c r="AJ134" s="60">
        <v>0.66667</v>
      </c>
      <c r="AK134" s="60">
        <v>0.18519</v>
      </c>
      <c r="AL134" s="61">
        <v>1</v>
      </c>
      <c r="AM134" s="62">
        <v>0.43243</v>
      </c>
      <c r="AN134" s="62">
        <v>0.04701</v>
      </c>
      <c r="AO134" s="62">
        <v>0.01235</v>
      </c>
      <c r="AP134" s="63">
        <v>0.32123</v>
      </c>
      <c r="AQ134" s="63">
        <v>0.48368</v>
      </c>
      <c r="AR134" s="63"/>
      <c r="AS134" s="63">
        <v>0.44506</v>
      </c>
      <c r="AT134" s="63">
        <v>0.32272</v>
      </c>
      <c r="AU134" s="63">
        <v>0.53072</v>
      </c>
      <c r="AV134" s="63">
        <v>1</v>
      </c>
      <c r="AW134" s="63">
        <v>0.43363</v>
      </c>
      <c r="AX134" s="60">
        <v>0.24407</v>
      </c>
      <c r="AY134" s="64">
        <v>0.5</v>
      </c>
      <c r="AZ134" s="64">
        <v>0.33321</v>
      </c>
      <c r="BA134" s="64">
        <v>0.625</v>
      </c>
      <c r="BB134" s="65">
        <v>1</v>
      </c>
      <c r="BC134" s="64">
        <v>0.66667</v>
      </c>
      <c r="BD134" s="66">
        <v>0.5</v>
      </c>
      <c r="BE134" s="66">
        <v>0.5</v>
      </c>
      <c r="BF134" s="66">
        <v>0</v>
      </c>
      <c r="BG134" s="67"/>
      <c r="BH134" s="64">
        <v>0.04445</v>
      </c>
      <c r="BI134" s="64">
        <v>0.01979</v>
      </c>
      <c r="BJ134" s="68">
        <v>0.01901</v>
      </c>
      <c r="BK134" s="68">
        <v>0.50186</v>
      </c>
      <c r="BL134" s="68">
        <v>0.46502</v>
      </c>
      <c r="BM134" s="68">
        <v>0.28</v>
      </c>
      <c r="BN134" s="69"/>
      <c r="BO134" s="68">
        <v>0.00096</v>
      </c>
      <c r="BP134" s="68">
        <v>0.10231</v>
      </c>
      <c r="BQ134" s="68">
        <v>0.00474</v>
      </c>
      <c r="BR134" s="68">
        <v>0.00151</v>
      </c>
      <c r="BS134" s="70">
        <v>0.01674</v>
      </c>
      <c r="BT134" s="70">
        <v>0.10636</v>
      </c>
      <c r="BU134" s="70">
        <v>0.02306</v>
      </c>
      <c r="BV134" s="71"/>
      <c r="BW134" s="70">
        <v>0.0026</v>
      </c>
      <c r="BX134" s="70">
        <v>0.00742</v>
      </c>
      <c r="BY134" s="70">
        <v>0.28</v>
      </c>
    </row>
    <row r="135" spans="1:77" ht="14.25">
      <c r="A135">
        <v>130</v>
      </c>
      <c r="B135" t="s">
        <v>211</v>
      </c>
      <c r="C135" s="51">
        <v>5</v>
      </c>
      <c r="D135" s="51" t="s">
        <v>167</v>
      </c>
      <c r="E135" s="51" t="s">
        <v>130</v>
      </c>
      <c r="G135" s="51" t="s">
        <v>131</v>
      </c>
      <c r="H135" s="52">
        <f>+AVERAGE(I135:M135)</f>
        <v>38.127137994169246</v>
      </c>
      <c r="I135" s="53">
        <f t="shared" si="52"/>
        <v>53.23479766765079</v>
      </c>
      <c r="J135" s="53">
        <f t="shared" si="53"/>
        <v>0</v>
      </c>
      <c r="K135" s="53">
        <f t="shared" si="54"/>
        <v>80.28581494324582</v>
      </c>
      <c r="L135" s="53">
        <f t="shared" si="55"/>
        <v>48.458499834220135</v>
      </c>
      <c r="M135" s="53">
        <f t="shared" si="56"/>
        <v>8.65657752572946</v>
      </c>
      <c r="N135" s="53">
        <f t="shared" si="57"/>
        <v>6.6109629156010215</v>
      </c>
      <c r="O135" s="53">
        <f t="shared" si="58"/>
        <v>-3.69047840442391</v>
      </c>
      <c r="P135" s="53">
        <f t="shared" si="59"/>
        <v>11.696001858976217</v>
      </c>
      <c r="Q135" s="53">
        <f t="shared" si="60"/>
        <v>6.760532168962348</v>
      </c>
      <c r="R135" s="53">
        <f t="shared" si="61"/>
        <v>-0.07662683420830915</v>
      </c>
      <c r="S135" s="54">
        <f t="shared" si="62"/>
        <v>22.036543052003406</v>
      </c>
      <c r="T135" s="55">
        <f t="shared" si="63"/>
        <v>-36.9047840442391</v>
      </c>
      <c r="U135" s="55">
        <f t="shared" si="64"/>
        <v>58.480009294881086</v>
      </c>
      <c r="V135" s="55">
        <f t="shared" si="65"/>
        <v>22.53510722987449</v>
      </c>
      <c r="W135" s="55">
        <f t="shared" si="66"/>
        <v>-0.7662683420830916</v>
      </c>
      <c r="X135" s="56">
        <v>0.26525</v>
      </c>
      <c r="Y135" s="56">
        <v>0.12906</v>
      </c>
      <c r="Z135" s="56">
        <v>0.27874</v>
      </c>
      <c r="AA135" s="56"/>
      <c r="AB135" s="56">
        <v>0</v>
      </c>
      <c r="AC135" s="56">
        <v>0.02355</v>
      </c>
      <c r="AD135" s="57">
        <v>0</v>
      </c>
      <c r="AE135" s="58">
        <v>0.18849</v>
      </c>
      <c r="AF135" s="59">
        <v>0.03796</v>
      </c>
      <c r="AG135" s="59">
        <v>0.06897</v>
      </c>
      <c r="AH135" s="60">
        <v>0.061</v>
      </c>
      <c r="AI135" s="60">
        <v>0.15373</v>
      </c>
      <c r="AJ135" s="60">
        <v>0.33333</v>
      </c>
      <c r="AK135" s="60">
        <v>0.18519</v>
      </c>
      <c r="AL135" s="61">
        <v>0</v>
      </c>
      <c r="AM135" s="62">
        <v>0.32432</v>
      </c>
      <c r="AN135" s="62">
        <v>0.05718</v>
      </c>
      <c r="AO135" s="62">
        <v>0</v>
      </c>
      <c r="AP135" s="63">
        <v>0.03641</v>
      </c>
      <c r="AQ135" s="63">
        <v>0.00176</v>
      </c>
      <c r="AR135" s="63"/>
      <c r="AS135" s="63">
        <v>1</v>
      </c>
      <c r="AT135" s="63">
        <v>0.36991</v>
      </c>
      <c r="AU135" s="63">
        <v>0.47558</v>
      </c>
      <c r="AV135" s="63">
        <v>0.19628</v>
      </c>
      <c r="AW135" s="63">
        <v>0.43363</v>
      </c>
      <c r="AX135" s="60">
        <v>0.35819</v>
      </c>
      <c r="AY135" s="64">
        <v>0.5</v>
      </c>
      <c r="AZ135" s="64">
        <v>0.55535</v>
      </c>
      <c r="BA135" s="64">
        <v>0.75</v>
      </c>
      <c r="BB135" s="65">
        <v>1</v>
      </c>
      <c r="BC135" s="64">
        <v>0.66667</v>
      </c>
      <c r="BD135" s="66">
        <v>0.625</v>
      </c>
      <c r="BE135" s="66">
        <v>0</v>
      </c>
      <c r="BF135" s="66">
        <v>0</v>
      </c>
      <c r="BG135" s="67"/>
      <c r="BH135" s="64">
        <v>0.09081</v>
      </c>
      <c r="BI135" s="64">
        <v>0.00717</v>
      </c>
      <c r="BJ135" s="68">
        <v>0.15296</v>
      </c>
      <c r="BK135" s="68">
        <v>0.4557</v>
      </c>
      <c r="BL135" s="68">
        <v>0.42765</v>
      </c>
      <c r="BM135" s="68">
        <v>0.04</v>
      </c>
      <c r="BN135" s="69"/>
      <c r="BO135" s="68">
        <v>0.00029</v>
      </c>
      <c r="BP135" s="68">
        <v>0.15099</v>
      </c>
      <c r="BQ135" s="68">
        <v>0.00203</v>
      </c>
      <c r="BR135" s="68">
        <v>0.00144</v>
      </c>
      <c r="BS135" s="70">
        <v>0.11872</v>
      </c>
      <c r="BT135" s="70">
        <v>0.05422</v>
      </c>
      <c r="BU135" s="70">
        <v>0.08583</v>
      </c>
      <c r="BV135" s="71"/>
      <c r="BW135" s="70">
        <v>0.00203</v>
      </c>
      <c r="BX135" s="70">
        <v>0.03367</v>
      </c>
      <c r="BY135" s="70">
        <v>0.28</v>
      </c>
    </row>
    <row r="136" spans="1:77" ht="14.25">
      <c r="A136">
        <v>131</v>
      </c>
      <c r="B136" t="s">
        <v>177</v>
      </c>
      <c r="C136" s="51">
        <v>5</v>
      </c>
      <c r="D136" s="51" t="s">
        <v>167</v>
      </c>
      <c r="E136" s="51" t="s">
        <v>130</v>
      </c>
      <c r="G136" s="51" t="s">
        <v>131</v>
      </c>
      <c r="H136" s="52">
        <f>+AVERAGE(I136:M136)</f>
        <v>37.81402777426789</v>
      </c>
      <c r="I136" s="53">
        <f t="shared" si="52"/>
        <v>43.62653580025464</v>
      </c>
      <c r="J136" s="53">
        <f t="shared" si="53"/>
        <v>3.653590908724521</v>
      </c>
      <c r="K136" s="53">
        <f t="shared" si="54"/>
        <v>66.99394893475178</v>
      </c>
      <c r="L136" s="53">
        <f t="shared" si="55"/>
        <v>59.110694813538636</v>
      </c>
      <c r="M136" s="53">
        <f t="shared" si="56"/>
        <v>15.685368414069881</v>
      </c>
      <c r="N136" s="53">
        <f t="shared" si="57"/>
        <v>3.9361626598465462</v>
      </c>
      <c r="O136" s="53">
        <f t="shared" si="58"/>
        <v>-3.281402445040392</v>
      </c>
      <c r="P136" s="53">
        <f t="shared" si="59"/>
        <v>7.794118463452028</v>
      </c>
      <c r="Q136" s="53">
        <f t="shared" si="60"/>
        <v>8.816514029977148</v>
      </c>
      <c r="R136" s="53">
        <f t="shared" si="61"/>
        <v>0.5134805761876986</v>
      </c>
      <c r="S136" s="54">
        <f t="shared" si="62"/>
        <v>13.120542199488488</v>
      </c>
      <c r="T136" s="55">
        <f t="shared" si="63"/>
        <v>-32.81402445040392</v>
      </c>
      <c r="U136" s="55">
        <f t="shared" si="64"/>
        <v>38.97059231726014</v>
      </c>
      <c r="V136" s="55">
        <f t="shared" si="65"/>
        <v>29.38838009992383</v>
      </c>
      <c r="W136" s="55">
        <f t="shared" si="66"/>
        <v>5.134805761876986</v>
      </c>
      <c r="X136" s="56">
        <v>0.10236</v>
      </c>
      <c r="Y136" s="56">
        <v>0.16652</v>
      </c>
      <c r="Z136" s="56">
        <v>0.27874</v>
      </c>
      <c r="AA136" s="56"/>
      <c r="AB136" s="56">
        <v>0</v>
      </c>
      <c r="AC136" s="56">
        <v>0.10274</v>
      </c>
      <c r="AD136" s="57">
        <v>0</v>
      </c>
      <c r="AE136" s="58">
        <v>0.36145</v>
      </c>
      <c r="AF136" s="59">
        <v>0.54516</v>
      </c>
      <c r="AG136" s="59">
        <v>0.06583</v>
      </c>
      <c r="AH136" s="60">
        <v>0.09</v>
      </c>
      <c r="AI136" s="60">
        <v>0.15373</v>
      </c>
      <c r="AJ136" s="60">
        <v>0.33333</v>
      </c>
      <c r="AK136" s="60">
        <v>0.16667</v>
      </c>
      <c r="AL136" s="61">
        <v>0</v>
      </c>
      <c r="AM136" s="62">
        <v>0.45946</v>
      </c>
      <c r="AN136" s="62">
        <v>0.01525</v>
      </c>
      <c r="AO136" s="62">
        <v>0.19192</v>
      </c>
      <c r="AP136" s="63">
        <v>0.21054</v>
      </c>
      <c r="AQ136" s="63">
        <v>0.00792</v>
      </c>
      <c r="AR136" s="63"/>
      <c r="AS136" s="63">
        <v>0.92902</v>
      </c>
      <c r="AT136" s="63">
        <v>0.33052</v>
      </c>
      <c r="AU136" s="63">
        <v>0.75406</v>
      </c>
      <c r="AV136" s="63">
        <v>0.39489</v>
      </c>
      <c r="AW136" s="63">
        <v>0.43363</v>
      </c>
      <c r="AX136" s="60">
        <v>0.35819</v>
      </c>
      <c r="AY136" s="64">
        <v>0</v>
      </c>
      <c r="AZ136" s="64">
        <v>0.22214</v>
      </c>
      <c r="BA136" s="64">
        <v>1</v>
      </c>
      <c r="BB136" s="65">
        <v>0</v>
      </c>
      <c r="BC136" s="64">
        <v>1</v>
      </c>
      <c r="BD136" s="66">
        <v>0.625</v>
      </c>
      <c r="BE136" s="66">
        <v>0</v>
      </c>
      <c r="BF136" s="66">
        <v>0</v>
      </c>
      <c r="BG136" s="67"/>
      <c r="BH136" s="64">
        <v>0.06969</v>
      </c>
      <c r="BI136" s="64">
        <v>0.03937</v>
      </c>
      <c r="BJ136" s="68">
        <v>0.15296</v>
      </c>
      <c r="BK136" s="68">
        <v>0.4557</v>
      </c>
      <c r="BL136" s="68">
        <v>0.42765</v>
      </c>
      <c r="BM136" s="68">
        <v>0.22</v>
      </c>
      <c r="BN136" s="69"/>
      <c r="BO136" s="68">
        <v>0.01382</v>
      </c>
      <c r="BP136" s="68">
        <v>0.0495</v>
      </c>
      <c r="BQ136" s="68">
        <v>0.00068</v>
      </c>
      <c r="BR136" s="68">
        <v>0.00139</v>
      </c>
      <c r="BS136" s="70">
        <v>0.11872</v>
      </c>
      <c r="BT136" s="70">
        <v>0.19708</v>
      </c>
      <c r="BU136" s="70">
        <v>0.05783</v>
      </c>
      <c r="BV136" s="71"/>
      <c r="BW136" s="70">
        <v>0.00215</v>
      </c>
      <c r="BX136" s="70">
        <v>0.00312</v>
      </c>
      <c r="BY136" s="70">
        <v>0.28</v>
      </c>
    </row>
    <row r="137" spans="1:77" ht="14.25">
      <c r="A137">
        <v>132</v>
      </c>
      <c r="B137" t="s">
        <v>129</v>
      </c>
      <c r="C137" s="51">
        <v>5</v>
      </c>
      <c r="D137" s="51" t="s">
        <v>230</v>
      </c>
      <c r="E137" s="51" t="s">
        <v>130</v>
      </c>
      <c r="G137" s="51" t="s">
        <v>131</v>
      </c>
      <c r="H137" s="52">
        <f>+AVERAGE(I137:M137)</f>
        <v>35.92867212495598</v>
      </c>
      <c r="I137" s="53">
        <f t="shared" si="52"/>
        <v>70.24469899776211</v>
      </c>
      <c r="J137" s="53">
        <f t="shared" si="53"/>
        <v>16.6409283758368</v>
      </c>
      <c r="K137" s="53">
        <f t="shared" si="54"/>
        <v>36.13348458440074</v>
      </c>
      <c r="L137" s="53">
        <f t="shared" si="55"/>
        <v>55.51212672673955</v>
      </c>
      <c r="M137" s="53">
        <f t="shared" si="56"/>
        <v>1.112121940040694</v>
      </c>
      <c r="N137" s="53">
        <f t="shared" si="57"/>
        <v>11.346271867007673</v>
      </c>
      <c r="O137" s="53">
        <f t="shared" si="58"/>
        <v>-1.8272693286288504</v>
      </c>
      <c r="P137" s="53">
        <f t="shared" si="59"/>
        <v>-1.2651011637885312</v>
      </c>
      <c r="Q137" s="53">
        <f t="shared" si="60"/>
        <v>8.121953826521409</v>
      </c>
      <c r="R137" s="53">
        <f t="shared" si="61"/>
        <v>-0.7100272610020094</v>
      </c>
      <c r="S137" s="54">
        <f t="shared" si="62"/>
        <v>37.82090622335891</v>
      </c>
      <c r="T137" s="55">
        <f t="shared" si="63"/>
        <v>-18.272693286288504</v>
      </c>
      <c r="U137" s="55">
        <f t="shared" si="64"/>
        <v>-6.325505818942656</v>
      </c>
      <c r="V137" s="55">
        <f t="shared" si="65"/>
        <v>27.073179421738025</v>
      </c>
      <c r="W137" s="55">
        <f t="shared" si="66"/>
        <v>-7.100272610020094</v>
      </c>
      <c r="X137" s="56">
        <v>0.47092</v>
      </c>
      <c r="Y137" s="56">
        <v>0.34333</v>
      </c>
      <c r="Z137" s="56">
        <v>0.33712</v>
      </c>
      <c r="AA137" s="56"/>
      <c r="AB137" s="56">
        <v>0</v>
      </c>
      <c r="AC137" s="56">
        <v>0.06431</v>
      </c>
      <c r="AD137" s="57">
        <v>0</v>
      </c>
      <c r="AE137" s="58">
        <v>0.61867</v>
      </c>
      <c r="AF137" s="59">
        <v>0</v>
      </c>
      <c r="AG137" s="59">
        <v>0.17868</v>
      </c>
      <c r="AH137" s="60">
        <v>0.145</v>
      </c>
      <c r="AI137" s="60">
        <v>0.15373</v>
      </c>
      <c r="AJ137" s="60">
        <v>0.33333</v>
      </c>
      <c r="AK137" s="60">
        <v>0.16667</v>
      </c>
      <c r="AL137" s="61">
        <v>1</v>
      </c>
      <c r="AM137" s="62">
        <v>0.13514</v>
      </c>
      <c r="AN137" s="62">
        <v>0.07961</v>
      </c>
      <c r="AO137" s="62">
        <v>0.45679</v>
      </c>
      <c r="AP137" s="63">
        <v>0.04996</v>
      </c>
      <c r="AQ137" s="63">
        <v>0.29903</v>
      </c>
      <c r="AR137" s="63"/>
      <c r="AS137" s="63">
        <v>0.39163</v>
      </c>
      <c r="AT137" s="63">
        <v>0.38032</v>
      </c>
      <c r="AU137" s="63">
        <v>0.57507</v>
      </c>
      <c r="AV137" s="63">
        <v>0.50885</v>
      </c>
      <c r="AW137" s="63">
        <v>0.43363</v>
      </c>
      <c r="AX137" s="60">
        <v>0.35819</v>
      </c>
      <c r="AY137" s="64">
        <v>0</v>
      </c>
      <c r="AZ137" s="64">
        <v>0.27761</v>
      </c>
      <c r="BA137" s="64">
        <v>0.0625</v>
      </c>
      <c r="BB137" s="65">
        <v>0</v>
      </c>
      <c r="BC137" s="64">
        <v>1</v>
      </c>
      <c r="BD137" s="66">
        <v>0.125</v>
      </c>
      <c r="BE137" s="66">
        <v>0</v>
      </c>
      <c r="BF137" s="66">
        <v>0</v>
      </c>
      <c r="BG137" s="67"/>
      <c r="BH137" s="64">
        <v>0.42268</v>
      </c>
      <c r="BI137" s="64">
        <v>0.18979</v>
      </c>
      <c r="BJ137" s="68">
        <v>0.13376</v>
      </c>
      <c r="BK137" s="68">
        <v>0.45877</v>
      </c>
      <c r="BL137" s="68">
        <v>0.25811</v>
      </c>
      <c r="BM137" s="68">
        <v>0.38001</v>
      </c>
      <c r="BN137" s="69"/>
      <c r="BO137" s="68">
        <v>0.00097</v>
      </c>
      <c r="BP137" s="68">
        <v>0.03135</v>
      </c>
      <c r="BQ137" s="68">
        <v>0.01151</v>
      </c>
      <c r="BR137" s="68">
        <v>0.03778</v>
      </c>
      <c r="BS137" s="70">
        <v>0</v>
      </c>
      <c r="BT137" s="70">
        <v>0.31804</v>
      </c>
      <c r="BU137" s="70">
        <v>0.08583</v>
      </c>
      <c r="BV137" s="71"/>
      <c r="BW137" s="70">
        <v>0.01002</v>
      </c>
      <c r="BX137" s="70">
        <v>0.35111</v>
      </c>
      <c r="BY137" s="70">
        <v>0.28</v>
      </c>
    </row>
    <row r="138" spans="1:77" ht="14.25">
      <c r="A138">
        <v>133</v>
      </c>
      <c r="B138" t="s">
        <v>148</v>
      </c>
      <c r="C138" s="51">
        <v>2</v>
      </c>
      <c r="D138" s="51" t="s">
        <v>83</v>
      </c>
      <c r="E138" s="51" t="s">
        <v>84</v>
      </c>
      <c r="G138" s="51" t="s">
        <v>147</v>
      </c>
      <c r="H138" s="52">
        <f>+AVERAGE(I138:M138)</f>
        <v>23.70438051542274</v>
      </c>
      <c r="I138" s="53">
        <f t="shared" si="52"/>
        <v>0</v>
      </c>
      <c r="J138" s="53">
        <f t="shared" si="53"/>
        <v>73.88509128296761</v>
      </c>
      <c r="K138" s="53">
        <f t="shared" si="54"/>
        <v>15.467843571631587</v>
      </c>
      <c r="L138" s="53">
        <f t="shared" si="55"/>
        <v>0</v>
      </c>
      <c r="M138" s="53">
        <f t="shared" si="56"/>
        <v>29.168967722514516</v>
      </c>
      <c r="N138" s="53">
        <f t="shared" si="57"/>
        <v>-8.208829923273656</v>
      </c>
      <c r="O138" s="53">
        <f t="shared" si="58"/>
        <v>4.582099274851704</v>
      </c>
      <c r="P138" s="53">
        <f t="shared" si="59"/>
        <v>-7.331587349705437</v>
      </c>
      <c r="Q138" s="53">
        <f t="shared" si="60"/>
        <v>-2.5924506542566292</v>
      </c>
      <c r="R138" s="53">
        <f t="shared" si="61"/>
        <v>1.6455062683906931</v>
      </c>
      <c r="S138" s="54">
        <f t="shared" si="62"/>
        <v>-27.362766410912187</v>
      </c>
      <c r="T138" s="55">
        <f t="shared" si="63"/>
        <v>45.82099274851704</v>
      </c>
      <c r="U138" s="55">
        <f t="shared" si="64"/>
        <v>-36.657936748527185</v>
      </c>
      <c r="V138" s="55">
        <f t="shared" si="65"/>
        <v>-8.641502180855431</v>
      </c>
      <c r="W138" s="55">
        <f t="shared" si="66"/>
        <v>16.45506268390693</v>
      </c>
      <c r="X138" s="56">
        <v>0.24307</v>
      </c>
      <c r="Y138" s="56">
        <v>0.21952</v>
      </c>
      <c r="Z138" s="56">
        <v>0.04427</v>
      </c>
      <c r="AA138" s="56"/>
      <c r="AB138" s="56">
        <v>0.503</v>
      </c>
      <c r="AC138" s="56">
        <v>0.09475</v>
      </c>
      <c r="AD138" s="57">
        <v>0.78241</v>
      </c>
      <c r="AE138" s="58">
        <v>0.99738</v>
      </c>
      <c r="AF138" s="59">
        <v>0.86687</v>
      </c>
      <c r="AG138" s="59">
        <v>0.05329</v>
      </c>
      <c r="AH138" s="60">
        <v>0</v>
      </c>
      <c r="AI138" s="60">
        <v>0.33553</v>
      </c>
      <c r="AJ138" s="60">
        <v>0.33333</v>
      </c>
      <c r="AK138" s="60">
        <v>0.22222</v>
      </c>
      <c r="AL138" s="61">
        <v>1</v>
      </c>
      <c r="AM138" s="62">
        <v>1</v>
      </c>
      <c r="AN138" s="62">
        <v>0.05083</v>
      </c>
      <c r="AO138" s="62">
        <v>1</v>
      </c>
      <c r="AP138" s="63">
        <v>0.38108</v>
      </c>
      <c r="AQ138" s="63">
        <v>0.61138</v>
      </c>
      <c r="AR138" s="63"/>
      <c r="AS138" s="63">
        <v>0.1909</v>
      </c>
      <c r="AT138" s="63">
        <v>0.28958</v>
      </c>
      <c r="AU138" s="63">
        <v>0.17409</v>
      </c>
      <c r="AV138" s="63">
        <v>0.01554</v>
      </c>
      <c r="AW138" s="63">
        <v>0.0177</v>
      </c>
      <c r="AX138" s="60">
        <v>0</v>
      </c>
      <c r="AY138" s="64">
        <v>0</v>
      </c>
      <c r="AZ138" s="64">
        <v>0</v>
      </c>
      <c r="BA138" s="64">
        <v>0.375</v>
      </c>
      <c r="BB138" s="65">
        <v>0</v>
      </c>
      <c r="BC138" s="64">
        <v>1</v>
      </c>
      <c r="BD138" s="66">
        <v>0.5</v>
      </c>
      <c r="BE138" s="66">
        <v>0</v>
      </c>
      <c r="BF138" s="66">
        <v>0</v>
      </c>
      <c r="BG138" s="67"/>
      <c r="BH138" s="64">
        <v>0.28209</v>
      </c>
      <c r="BI138" s="64">
        <v>1</v>
      </c>
      <c r="BJ138" s="68">
        <v>0.51173</v>
      </c>
      <c r="BK138" s="68">
        <v>0.17219</v>
      </c>
      <c r="BL138" s="68">
        <v>0.52754</v>
      </c>
      <c r="BM138" s="68">
        <v>0.56001</v>
      </c>
      <c r="BN138" s="69"/>
      <c r="BO138" s="68">
        <v>0.28493</v>
      </c>
      <c r="BP138" s="68">
        <v>0.2599</v>
      </c>
      <c r="BQ138" s="68">
        <v>0.64049</v>
      </c>
      <c r="BR138" s="68">
        <v>0.88158</v>
      </c>
      <c r="BS138" s="70">
        <v>0.80158</v>
      </c>
      <c r="BT138" s="70">
        <v>0.71324</v>
      </c>
      <c r="BU138" s="70">
        <v>0.51751</v>
      </c>
      <c r="BV138" s="71"/>
      <c r="BW138" s="70">
        <v>0.75308</v>
      </c>
      <c r="BX138" s="70">
        <v>0.52785</v>
      </c>
      <c r="BY138" s="70">
        <v>0.3</v>
      </c>
    </row>
  </sheetData>
  <sheetProtection/>
  <mergeCells count="15">
    <mergeCell ref="BS3:BY3"/>
    <mergeCell ref="X4:Z4"/>
    <mergeCell ref="AB4:AD4"/>
    <mergeCell ref="AE4:AQ4"/>
    <mergeCell ref="BS4:BU4"/>
    <mergeCell ref="X3:AD3"/>
    <mergeCell ref="AE3:AV3"/>
    <mergeCell ref="AY3:BI3"/>
    <mergeCell ref="BJ3:BR3"/>
    <mergeCell ref="BO4:BR4"/>
    <mergeCell ref="AS4:AX4"/>
    <mergeCell ref="AY4:BF4"/>
    <mergeCell ref="BH4:BI4"/>
    <mergeCell ref="BJ4:BM4"/>
    <mergeCell ref="BW4:BY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ospina</dc:creator>
  <cp:keywords/>
  <dc:description/>
  <cp:lastModifiedBy>Autonomicas</cp:lastModifiedBy>
  <dcterms:created xsi:type="dcterms:W3CDTF">2016-02-23T08:04:11Z</dcterms:created>
  <dcterms:modified xsi:type="dcterms:W3CDTF">2017-01-04T16:18:55Z</dcterms:modified>
  <cp:category/>
  <cp:version/>
  <cp:contentType/>
  <cp:contentStatus/>
</cp:coreProperties>
</file>